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analauraalonso/Downloads/"/>
    </mc:Choice>
  </mc:AlternateContent>
  <xr:revisionPtr revIDLastSave="0" documentId="13_ncr:1_{1D9CC80B-7524-804F-A468-E6C12A8542EC}" xr6:coauthVersionLast="47" xr6:coauthVersionMax="47" xr10:uidLastSave="{00000000-0000-0000-0000-000000000000}"/>
  <bookViews>
    <workbookView xWindow="0" yWindow="760" windowWidth="30240" windowHeight="17520" xr2:uid="{00000000-000D-0000-FFFF-FFFF00000000}"/>
  </bookViews>
  <sheets>
    <sheet name="Read and Understand the Rule" sheetId="1" r:id="rId1"/>
    <sheet name="Review the FTL" sheetId="2" r:id="rId2"/>
    <sheet name="Determine Customer Requirements" sheetId="3" r:id="rId3"/>
    <sheet name="Evaluate Current Systems" sheetId="4" r:id="rId4"/>
    <sheet name="Determine Supplier Sharing Cap" sheetId="5" r:id="rId5"/>
    <sheet name="GAP Analysis" sheetId="6" r:id="rId6"/>
    <sheet name="Traceability Plan" sheetId="7" r:id="rId7"/>
    <sheet name="Pilot Plan" sheetId="8" r:id="rId8"/>
    <sheet name="Technology Evaluation" sheetId="9" r:id="rId9"/>
    <sheet name="Budget" sheetId="10" r:id="rId10"/>
    <sheet name="Project Plan" sheetId="11" r:id="rId11"/>
    <sheet name="Shipping KDEs" sheetId="12" r:id="rId12"/>
    <sheet name="Receiving KDEs" sheetId="13" r:id="rId13"/>
    <sheet name="Transformation KDEs" sheetId="14"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11" l="1"/>
  <c r="M9" i="11" s="1"/>
  <c r="N9" i="11" s="1"/>
  <c r="O9" i="11" s="1"/>
  <c r="P9" i="11" s="1"/>
  <c r="Q9" i="11" s="1"/>
  <c r="R9" i="11" s="1"/>
  <c r="S9" i="11" s="1"/>
  <c r="T9" i="11" s="1"/>
  <c r="U9" i="11" s="1"/>
  <c r="V9" i="11" s="1"/>
  <c r="W9" i="11" s="1"/>
  <c r="X9" i="11" s="1"/>
  <c r="Y9" i="11" s="1"/>
  <c r="Z9" i="11" s="1"/>
  <c r="AA9" i="11" s="1"/>
  <c r="AB9" i="11" s="1"/>
  <c r="AC9" i="11" s="1"/>
  <c r="AD9" i="11" s="1"/>
  <c r="AE9" i="11" s="1"/>
  <c r="AF9" i="11" s="1"/>
  <c r="AF7" i="11"/>
  <c r="AE7" i="11"/>
  <c r="AD7" i="11"/>
  <c r="AC7" i="11"/>
  <c r="AB7" i="11"/>
  <c r="AA7" i="11"/>
  <c r="Z7" i="11"/>
  <c r="Y7" i="11"/>
  <c r="X7" i="11"/>
  <c r="W7" i="11"/>
  <c r="V7" i="11"/>
  <c r="U7" i="11"/>
  <c r="T7" i="11"/>
  <c r="S7" i="11"/>
  <c r="R7" i="11"/>
  <c r="Q7" i="11"/>
  <c r="P7" i="11"/>
  <c r="O7" i="11"/>
  <c r="N7" i="11"/>
  <c r="M7" i="11"/>
  <c r="L7" i="11"/>
  <c r="T14" i="10"/>
  <c r="O14" i="10"/>
  <c r="M14" i="10"/>
  <c r="K14" i="10"/>
  <c r="U14" i="10" s="1"/>
  <c r="T13" i="10"/>
  <c r="O13" i="10"/>
  <c r="M13" i="10"/>
  <c r="K13" i="10"/>
  <c r="U13" i="10" s="1"/>
  <c r="T12" i="10"/>
  <c r="O12" i="10"/>
  <c r="M12" i="10"/>
  <c r="K12" i="10"/>
  <c r="U12" i="10" s="1"/>
  <c r="T11" i="10"/>
  <c r="O11" i="10"/>
  <c r="M11" i="10"/>
  <c r="K11" i="10"/>
  <c r="U11" i="10" s="1"/>
  <c r="T10" i="10"/>
  <c r="O10" i="10"/>
  <c r="M10" i="10"/>
  <c r="K10" i="10"/>
  <c r="U10" i="10" s="1"/>
  <c r="T9" i="10"/>
  <c r="O9" i="10"/>
  <c r="M9" i="10"/>
  <c r="K9" i="10"/>
  <c r="U9" i="10" s="1"/>
  <c r="T8" i="10"/>
  <c r="O8" i="10"/>
  <c r="M8" i="10"/>
  <c r="K8" i="10"/>
  <c r="U8" i="10" s="1"/>
  <c r="T7" i="10"/>
  <c r="O7" i="10"/>
  <c r="M7" i="10"/>
  <c r="K7" i="10"/>
  <c r="U7" i="10" s="1"/>
  <c r="T6" i="10"/>
  <c r="O6" i="10"/>
  <c r="M6" i="10"/>
  <c r="K6" i="10"/>
  <c r="U6" i="10" s="1"/>
  <c r="T5" i="10"/>
  <c r="O5" i="10"/>
  <c r="M5" i="10"/>
  <c r="K5" i="10"/>
  <c r="U5" i="10" s="1"/>
  <c r="T4" i="10"/>
  <c r="O4" i="10"/>
  <c r="M4" i="10"/>
  <c r="K4" i="10"/>
  <c r="U4" i="10" s="1"/>
  <c r="U3" i="10"/>
  <c r="U15" i="10" s="1"/>
  <c r="T3" i="10"/>
  <c r="T15" i="10" s="1"/>
  <c r="L7" i="9"/>
  <c r="L6" i="9"/>
  <c r="L5" i="9"/>
  <c r="L4" i="9"/>
  <c r="L3" i="9"/>
  <c r="F25" i="6"/>
  <c r="E25" i="6" s="1"/>
  <c r="D25" i="6" s="1"/>
  <c r="C25" i="6" s="1"/>
  <c r="B25" i="6" s="1"/>
  <c r="F24" i="6"/>
  <c r="E24" i="6"/>
  <c r="D24" i="6"/>
  <c r="C24" i="6" s="1"/>
  <c r="B24" i="6" s="1"/>
  <c r="F23" i="6"/>
  <c r="E23" i="6"/>
  <c r="D23" i="6"/>
  <c r="C23" i="6"/>
  <c r="B23" i="6"/>
  <c r="F22" i="6"/>
  <c r="E22" i="6" s="1"/>
  <c r="D22" i="6" s="1"/>
  <c r="C22" i="6" s="1"/>
  <c r="B22" i="6" s="1"/>
  <c r="F21" i="6"/>
  <c r="E21" i="6"/>
  <c r="D21" i="6"/>
  <c r="C21" i="6"/>
  <c r="B21" i="6" s="1"/>
  <c r="F20" i="6"/>
  <c r="E20" i="6"/>
  <c r="D20" i="6"/>
  <c r="C20" i="6"/>
  <c r="B20" i="6"/>
  <c r="F19" i="6"/>
  <c r="E19" i="6"/>
  <c r="D19" i="6" s="1"/>
  <c r="C19" i="6" s="1"/>
  <c r="B19" i="6" s="1"/>
  <c r="F14" i="6"/>
  <c r="E14" i="6" s="1"/>
  <c r="D14" i="6" s="1"/>
  <c r="C14" i="6" s="1"/>
  <c r="B14" i="6" s="1"/>
  <c r="F13" i="6"/>
  <c r="E13" i="6"/>
  <c r="D13" i="6"/>
  <c r="C13" i="6"/>
  <c r="B13" i="6" s="1"/>
  <c r="F12" i="6"/>
  <c r="E12" i="6"/>
  <c r="D12" i="6"/>
  <c r="C12" i="6"/>
  <c r="B12" i="6"/>
  <c r="F11" i="6"/>
  <c r="E11" i="6"/>
  <c r="D11" i="6" s="1"/>
  <c r="C11" i="6" s="1"/>
  <c r="B11" i="6" s="1"/>
  <c r="F10" i="6"/>
  <c r="E10" i="6"/>
  <c r="D10" i="6"/>
  <c r="C10" i="6"/>
  <c r="B10" i="6"/>
  <c r="D9" i="6"/>
  <c r="F9" i="6"/>
</calcChain>
</file>

<file path=xl/sharedStrings.xml><?xml version="1.0" encoding="utf-8"?>
<sst xmlns="http://schemas.openxmlformats.org/spreadsheetml/2006/main" count="982" uniqueCount="430">
  <si>
    <t>Instructions:</t>
  </si>
  <si>
    <t>- Review each resource</t>
  </si>
  <si>
    <t>- Initial and date. Add follow up notes if appropriate.</t>
  </si>
  <si>
    <t>Resource</t>
  </si>
  <si>
    <t>Date</t>
  </si>
  <si>
    <t>Initials</t>
  </si>
  <si>
    <t>Notes</t>
  </si>
  <si>
    <r>
      <rPr>
        <b/>
        <sz val="11"/>
        <color rgb="FF000000"/>
        <rFont val="Aptos Narrow"/>
        <scheme val="minor"/>
      </rPr>
      <t xml:space="preserve">FSMA 204: </t>
    </r>
    <r>
      <rPr>
        <sz val="11"/>
        <color rgb="FF000000"/>
        <rFont val="Aptos Narrow"/>
        <scheme val="minor"/>
      </rPr>
      <t>Beginning January 20, 2026, the Food Traceability Rule requires covered entities (</t>
    </r>
    <r>
      <rPr>
        <u/>
        <sz val="11"/>
        <color rgb="FF000000"/>
        <rFont val="Aptos Narrow"/>
        <scheme val="minor"/>
      </rPr>
      <t>§ 1.1300</t>
    </r>
    <r>
      <rPr>
        <sz val="11"/>
        <color rgb="FF000000"/>
        <rFont val="Aptos Narrow"/>
        <scheme val="minor"/>
      </rPr>
      <t>) who manufacture, process, pack, or hold foods on the Food Traceability List (</t>
    </r>
    <r>
      <rPr>
        <u/>
        <sz val="11"/>
        <color rgb="FF000000"/>
        <rFont val="Aptos Narrow"/>
        <scheme val="minor"/>
      </rPr>
      <t>FTL</t>
    </r>
    <r>
      <rPr>
        <sz val="11"/>
        <color rgb="FF000000"/>
        <rFont val="Aptos Narrow"/>
        <scheme val="minor"/>
      </rPr>
      <t>), to:</t>
    </r>
  </si>
  <si>
    <t xml:space="preserve">Develop a Traceability Plan (§ 1.1315) </t>
  </si>
  <si>
    <t xml:space="preserve">Assign Traceability Lot Codes (§1.1320) </t>
  </si>
  <si>
    <t>Maintain Records of Critical Tracking Events</t>
  </si>
  <si>
    <t xml:space="preserve">Harvesting &amp; Cooling (§1.1325) </t>
  </si>
  <si>
    <t>Initial Packing of Raw Agricultural Commodities (§1.1330)</t>
  </si>
  <si>
    <t xml:space="preserve">First Land-Based Receiver of an FTL Food from a Fishing Vessel (§1.1335) </t>
  </si>
  <si>
    <t xml:space="preserve">Shipping (§1.1340) </t>
  </si>
  <si>
    <t xml:space="preserve">Receiving (§1.1345) </t>
  </si>
  <si>
    <t>Transformation (§1.1350)</t>
  </si>
  <si>
    <t xml:space="preserve">Maintain and make available traceability records according to the following requirements (§1.1455)  </t>
  </si>
  <si>
    <t xml:space="preserve">Understand the consequences for a covered entity failing to comply, as outlined in §1.1460 </t>
  </si>
  <si>
    <r>
      <rPr>
        <sz val="11"/>
        <color rgb="FF000000"/>
        <rFont val="Aptos Narrow"/>
        <scheme val="minor"/>
      </rPr>
      <t xml:space="preserve">Understand procedures for </t>
    </r>
    <r>
      <rPr>
        <u/>
        <sz val="11"/>
        <color rgb="FF000000"/>
        <rFont val="Aptos Narrow"/>
        <scheme val="minor"/>
      </rPr>
      <t>Modified Requirements and Exemptions</t>
    </r>
    <r>
      <rPr>
        <sz val="11"/>
        <color rgb="FF000000"/>
        <rFont val="Aptos Narrow"/>
        <scheme val="minor"/>
      </rPr>
      <t xml:space="preserve">, and </t>
    </r>
    <r>
      <rPr>
        <u/>
        <sz val="11"/>
        <color rgb="FF000000"/>
        <rFont val="Aptos Narrow"/>
        <scheme val="minor"/>
      </rPr>
      <t>Waivers</t>
    </r>
    <r>
      <rPr>
        <sz val="11"/>
        <color rgb="FF000000"/>
        <rFont val="Aptos Narrow"/>
        <scheme val="minor"/>
      </rPr>
      <t xml:space="preserve">. </t>
    </r>
  </si>
  <si>
    <t xml:space="preserve">Existing exemptions are listed in (§ 1.1305). </t>
  </si>
  <si>
    <t xml:space="preserve">Foods not covered by this rule are covered by the Bioterrorism Act of 2002 (Subpart J). </t>
  </si>
  <si>
    <t>FDA Resources</t>
  </si>
  <si>
    <t>FSMA Final Rule on Requirements for Additional Traceability Records for Certain Foods | FDA</t>
  </si>
  <si>
    <t>Industry Best Practices:</t>
  </si>
  <si>
    <t>GS1 US Guideline with EDI and EPCIS Templates</t>
  </si>
  <si>
    <t>FMI Guidance</t>
  </si>
  <si>
    <t>Produce Industry Guidance</t>
  </si>
  <si>
    <t>Seafood Guide to FDA FSMA 204 Traceability Rule</t>
  </si>
  <si>
    <t>FDA’s Food Traceability Rule | National Restaurant Association</t>
  </si>
  <si>
    <t>- Review each food you manufacture, process, pack, or hold, including ingredients that make up finished product</t>
  </si>
  <si>
    <t>- Indicate whether foods and/or ingredients are covered by the rule</t>
  </si>
  <si>
    <t>- Indicate whether the finished product is covered by the rule</t>
  </si>
  <si>
    <t>- Note customers and suppliers</t>
  </si>
  <si>
    <t>- See example below</t>
  </si>
  <si>
    <t>Foods</t>
  </si>
  <si>
    <t>SKU</t>
  </si>
  <si>
    <t>Description</t>
  </si>
  <si>
    <t>FTL</t>
  </si>
  <si>
    <t>FTL Food Category</t>
  </si>
  <si>
    <t>Customer(s)</t>
  </si>
  <si>
    <t>Roma Tomatoes</t>
  </si>
  <si>
    <t>Y</t>
  </si>
  <si>
    <t>Toamtoes (fresh)</t>
  </si>
  <si>
    <t>Friendly Grocery</t>
  </si>
  <si>
    <t>Grape Tomatoes</t>
  </si>
  <si>
    <t>Tomatoes (fresh)</t>
  </si>
  <si>
    <t>Cucumbers</t>
  </si>
  <si>
    <t>Quick Shop</t>
  </si>
  <si>
    <t>Green Bell Peppers</t>
  </si>
  <si>
    <t>Peppers</t>
  </si>
  <si>
    <t>White Onions (fresh cut)</t>
  </si>
  <si>
    <t>Vegetables (fresh-cut)</t>
  </si>
  <si>
    <t>Jalepeños</t>
  </si>
  <si>
    <t>Potatoes</t>
  </si>
  <si>
    <t>N</t>
  </si>
  <si>
    <t>Exempt</t>
  </si>
  <si>
    <t>Basil</t>
  </si>
  <si>
    <t>Herbs (fresh)</t>
  </si>
  <si>
    <t>Cilantro</t>
  </si>
  <si>
    <t>Limes</t>
  </si>
  <si>
    <t>Ingredients in Fresh Pico de Gallo</t>
  </si>
  <si>
    <t>Supplier(s)</t>
  </si>
  <si>
    <t>Red Produce</t>
  </si>
  <si>
    <t>Onions (fresh cut)</t>
  </si>
  <si>
    <t>Aromatic Onions</t>
  </si>
  <si>
    <t>Herbs-R-Us</t>
  </si>
  <si>
    <t>Hot Pepper Produce</t>
  </si>
  <si>
    <t>Lime (juice)</t>
  </si>
  <si>
    <t>Green Lime Farm</t>
  </si>
  <si>
    <t>Final Product (Fresh Pico de Gallo)</t>
  </si>
  <si>
    <t>Fresh Pico de Gallo</t>
  </si>
  <si>
    <t>Multi-ingredient (fresh)</t>
  </si>
  <si>
    <t>- Receive and review customer requirements for sending Shipping KDEs</t>
  </si>
  <si>
    <t>- Capture those requirements in the spreadsheet below</t>
  </si>
  <si>
    <t>Customer Requirements</t>
  </si>
  <si>
    <t>Category</t>
  </si>
  <si>
    <t>Name</t>
  </si>
  <si>
    <t>Link to Document</t>
  </si>
  <si>
    <t>Date Reviewed</t>
  </si>
  <si>
    <t>Product Master Data Sharing</t>
  </si>
  <si>
    <t>Location Master Data Sharing</t>
  </si>
  <si>
    <t>Shipping KDE Data Sharing</t>
  </si>
  <si>
    <t>Grocery</t>
  </si>
  <si>
    <t>ABC</t>
  </si>
  <si>
    <t>{link}</t>
  </si>
  <si>
    <t>Share with Shipping KDEs</t>
  </si>
  <si>
    <t>EDI 856 only</t>
  </si>
  <si>
    <t>DEF</t>
  </si>
  <si>
    <t>Share via GDSN</t>
  </si>
  <si>
    <t>Share through GS1 Data Hub</t>
  </si>
  <si>
    <t>EDI or EPCIS (no paper)</t>
  </si>
  <si>
    <t>GHI</t>
  </si>
  <si>
    <t>Share via Portal</t>
  </si>
  <si>
    <t>Paper or EDI</t>
  </si>
  <si>
    <t>JKL</t>
  </si>
  <si>
    <t>Share via Traceability Network</t>
  </si>
  <si>
    <t>Trace Network only</t>
  </si>
  <si>
    <t>- Check each internal system related to food traceability</t>
  </si>
  <si>
    <t>- Indicate conformant (Green), partially conformant (Yellow), non-conformant (Red)</t>
  </si>
  <si>
    <t>Receiving</t>
  </si>
  <si>
    <t>KDEs</t>
  </si>
  <si>
    <t>Systems</t>
  </si>
  <si>
    <t>Rec Dt</t>
  </si>
  <si>
    <t>Ref Doc</t>
  </si>
  <si>
    <t>From</t>
  </si>
  <si>
    <t>To</t>
  </si>
  <si>
    <t>Prod Desc</t>
  </si>
  <si>
    <t>TLC</t>
  </si>
  <si>
    <t>Source</t>
  </si>
  <si>
    <t>Qty</t>
  </si>
  <si>
    <t>UOM</t>
  </si>
  <si>
    <t>Purchasing</t>
  </si>
  <si>
    <t>N/A</t>
  </si>
  <si>
    <t>WMS</t>
  </si>
  <si>
    <t>Processing</t>
  </si>
  <si>
    <t>Sales</t>
  </si>
  <si>
    <t>Order Processing</t>
  </si>
  <si>
    <t>Logistics</t>
  </si>
  <si>
    <t>Accounting</t>
  </si>
  <si>
    <t>Shipping</t>
  </si>
  <si>
    <t>Ship Dt</t>
  </si>
  <si>
    <t>Transformation</t>
  </si>
  <si>
    <t>Input KDEs</t>
  </si>
  <si>
    <t>Input SKU</t>
  </si>
  <si>
    <t>Input Desc</t>
  </si>
  <si>
    <t>Output KDEs</t>
  </si>
  <si>
    <t>Proc Dt</t>
  </si>
  <si>
    <t>Location</t>
  </si>
  <si>
    <t>Output SKU</t>
  </si>
  <si>
    <t>Output Desc</t>
  </si>
  <si>
    <t>KDE</t>
  </si>
  <si>
    <t>Food Used</t>
  </si>
  <si>
    <t>Food Produced</t>
  </si>
  <si>
    <t>Traceability Lot Code</t>
  </si>
  <si>
    <t>X</t>
  </si>
  <si>
    <t>GS1-128 Barcode, RFID, or IoT Device: AI(01) GTIN + AI(10) Lot</t>
  </si>
  <si>
    <t>Traceability Lot Code Source or Source Reference</t>
  </si>
  <si>
    <t>-</t>
  </si>
  <si>
    <t>Packing or Processing Location Description or reference (e.g., GLN or URL)</t>
  </si>
  <si>
    <t>Product Description</t>
  </si>
  <si>
    <t>Brand name, Commodity, Variety, Pack Size/Style</t>
  </si>
  <si>
    <t>For seafood, species and/or acceptable market name.</t>
  </si>
  <si>
    <t>Quantity and Unit of Measure</t>
  </si>
  <si>
    <t>(e.g.,6 cases, 25 reusable plastic containers, 200 pounds)</t>
  </si>
  <si>
    <t>Physical Location(s) Description</t>
  </si>
  <si>
    <t>Ship-To</t>
  </si>
  <si>
    <t>Transformation Location</t>
  </si>
  <si>
    <t>Key contact information - the business name, phone number, physical location address (or geographic coordinates), and city, State, and zip code, country or comparable information for foreign locations.</t>
  </si>
  <si>
    <t>Ship-From</t>
  </si>
  <si>
    <t>Reference Document Type and Number</t>
  </si>
  <si>
    <t>(e.g., Purchase Orders, Bills of Lading, ASNs, Work Orders)</t>
  </si>
  <si>
    <t>Ship Date</t>
  </si>
  <si>
    <t>Rec Date</t>
  </si>
  <si>
    <t>Transform Date</t>
  </si>
  <si>
    <t>- Determine each supplier's capability for sending Shipping KDEs</t>
  </si>
  <si>
    <t>- Indicate digitally (Green), paper (Yellow), non-conformant (Red)</t>
  </si>
  <si>
    <t>Supplier Shipping KDE Data Sharing Capability</t>
  </si>
  <si>
    <t>Suppliers</t>
  </si>
  <si>
    <t>Supplier 1</t>
  </si>
  <si>
    <t>Supplier 2</t>
  </si>
  <si>
    <t>Supplier 3</t>
  </si>
  <si>
    <t>Supplier 4</t>
  </si>
  <si>
    <t>Supplier 5</t>
  </si>
  <si>
    <t>Supplier 6</t>
  </si>
  <si>
    <t>Supplier 7</t>
  </si>
  <si>
    <t>Supplier 8</t>
  </si>
  <si>
    <t>- Complete analysis</t>
  </si>
  <si>
    <t>- Indicate % conformant based on your evaluation criteria</t>
  </si>
  <si>
    <t>- Update Monthly or Quarterly</t>
  </si>
  <si>
    <t>Data Collection and Sharing</t>
  </si>
  <si>
    <t>Product Master Data System</t>
  </si>
  <si>
    <t>Location Master Data System</t>
  </si>
  <si>
    <t>KDE Collection Systems</t>
  </si>
  <si>
    <t>KDE Sharing Systems</t>
  </si>
  <si>
    <t>Customers</t>
  </si>
  <si>
    <t>Procedures and Training</t>
  </si>
  <si>
    <t>Leadership</t>
  </si>
  <si>
    <t>Inventory</t>
  </si>
  <si>
    <t>Picking</t>
  </si>
  <si>
    <t>Traceability Plan (§ 1.1315) </t>
  </si>
  <si>
    <t>If you are subject to the requirements of the final rule, you must establish and maintain a traceability plan containing the following information: </t>
  </si>
  <si>
    <t>1. A description of the procedures you use to maintain the records you are required to keep under this rule, including the format and location of these records.</t>
  </si>
  <si>
    <t>2. A description of the procedures you use to identify foods on the Food Traceability List that you manufacture, process, pack, or hold;</t>
  </si>
  <si>
    <t>3. A description of how you assign traceability lot codes to foods on the Food Traceability List, if applicable;</t>
  </si>
  <si>
    <t>4. A statement identifying a point of contact for questions regarding your traceability plan and records; and</t>
  </si>
  <si>
    <t>5. If you grow or raise a food on the Food Traceability List (other than eggs), a farm map showing the areas in which you grow or raise such foods.</t>
  </si>
  <si>
    <t xml:space="preserve">   * The farm map must show the location and name of each field (or other growing area) in which you grow a food on the Food Traceability List, including geographic coordinates and any other information needed to identify the location of each field or growing area.</t>
  </si>
  <si>
    <t xml:space="preserve">   * For aquaculture farms, the farm map instead must show the location and name of each container (e.g., pond, pool, tank, cage) in which you raise seafood on the Food Traceability List, including geographic coordinates and any other information needed to identify the location of each container.</t>
  </si>
  <si>
    <t>6. You must update your traceability plan as needed to ensure that the information reflects your current practices and to ensure you are in compliance with the rule</t>
  </si>
  <si>
    <t>7. You must retain your previous traceability plan for 2 years after you update the plan</t>
  </si>
  <si>
    <t>1. Records Maintenance &amp; Storage</t>
  </si>
  <si>
    <t>Procedure</t>
  </si>
  <si>
    <t>Format</t>
  </si>
  <si>
    <t>When a new product is established, we assign product id's and descriptions for finished products (meals), purchased ingredients, and intermediate products (WIP).</t>
  </si>
  <si>
    <t>Internal product identifiers are 10-digit, numeric. Product description is stored in a short description field, plus commodity, variety, pack size, pack style, brand. We also assign a 14 digit GS1 GTIN to identify it uniquely in global commerce.</t>
  </si>
  <si>
    <t>Our Enterprise Resource Planning System contains product master and bills of material. We also share this product master to an external traceability network (link to network).</t>
  </si>
  <si>
    <t>For each location managed by our organization we establish a location  identifier (plant number) and location description. We can also link it to globally unique identiification numbers. We use GS1 GLNs to identify supplier managed ship-from physical locations and customer managed ship-to locations.</t>
  </si>
  <si>
    <t>Location identifiers (plant numbers) are assigned in our ERP system. We can associate other identifiers to this master data record, including DUNS numbers, GS1 GLNs, and FDA Food Facility Registration Number. Supplier and Customer locations are identified with 13 digit GS1 GLNs.</t>
  </si>
  <si>
    <t>Our Enterprise Resource Planning System (name of system) contains location master records for supplier locations, customer locations, and internal locations. We integrate an external traceability network that provides location GLNs and descriptions for customer and supplier locations (link to network).</t>
  </si>
  <si>
    <t>Supplier Shipping KDE Sharing Systems</t>
  </si>
  <si>
    <t xml:space="preserve">Suppliers may share Shipping KDEs using one of three methods: (1) Bill of lading plus case or pallet labeling (2) EDI 856 Advanced Ship Notice and pallet SSCC (3) EPCIS Shipping event with pallet SSCC. See GS1 US Best Practices. https://www.gs1us.org/industries-and-insights/by-industry/foodservice/standards-in-use/food-safety </t>
  </si>
  <si>
    <t>Suppliers provide all shipping KDEs electronically, in machine readable format affixed to a case or pallet, or in human readable text on a document provided with the delivery of the food.</t>
  </si>
  <si>
    <t>Digital Shipping KDEs are aggregated to an external traceability network (link to network). Machine readable KDEs affixed to cases or pallets are captured electronically during receiving and store as a receiving record (see receiving). Human readable KDEs on shipping documents are either captured manually into our receiving record (see receiving) or scanned into our document storage system (link or name of system).</t>
  </si>
  <si>
    <t>Receiving KDE Collection Systems</t>
  </si>
  <si>
    <t>Primary workflow: receiving clerk scans a delivered pallet's SSCC. This provides receiver with the associated Purchase Order and PO Line Number, Product Description, Traceability Lot Code and Quantity of cases on pallet. (suppliers are requested to provide one TLC per pallet or label pallets as mixed-lot for further handling). The receiver confirms that the information matches the physical product received and then prints and applies either case labels or a pallet labels with an internally assigned ID and barcode that is meaningful to our warehouse/inventory system. See (link) to full procedure with alternate receiving methods and mixed pallet receiving protocol.</t>
  </si>
  <si>
    <t>Receiving KDEs are stored in both the external traceability network (link to network) as EPCIS  Receiving events, and internally in our warehouse/inventory system using our internally assigned material number and plant number. Printed documents such as BOLs are captured using our document management system and linked to the order using PO/PO Line Number.</t>
  </si>
  <si>
    <t>Digital Receiving Records are stored internally in our warehouse/inventory system (link or name of system), and in an external traceability network (link to network)</t>
  </si>
  <si>
    <t>Transform KDE Collection Systems</t>
  </si>
  <si>
    <t>Primary workflow: for each finished product to be produced a work order is generated including a list of all ingredients and quantities to be produced per bill of material. Work orders are aggregated into a raw material selection instruction with total quantity to be selected and prepared for production. As products are selected, the case barcode (assigned in prior step) is scanned and quantity confirmed via entry on mobile device. This generates "foods used in transformation" records. Finished goods quantities and new Traceability Lot Codes are generated from the Work Order when production for the day is entered by the production supervisor. This creates the "foods produced through transformation". Each new food produced is assigned a unique identifier and barcode which is captured during transformation.</t>
  </si>
  <si>
    <t>Records are stored as EPCIS Transformation Events.</t>
  </si>
  <si>
    <t xml:space="preserve">Transformation records are stored in the external traceability network (link to network) as a digital record containing globally unique identifiers for ingredients and finished products (GTIN-14s). The transformation location is also identiifed using a globally unique identifier (GLN). </t>
  </si>
  <si>
    <t>Shipping KDE Collection and 
Sharing Systems</t>
  </si>
  <si>
    <t>Primary workflow: for each customer order, a shipping document is produced. This shipping document indicates DC location, date, food types, and quantity of packaged foods. The packaged foods are loaded into carts and identified with the shipping document. This shipping document number is identified with a number and barcode. As packaged foods are shipped, the production associate scans the shipping document and the finished product barcode.</t>
  </si>
  <si>
    <t>Records are stored as EPCIS Shipping Events.</t>
  </si>
  <si>
    <t>Shipping records are stored in the external traceability network (link to network) as a digital record containing globally unique identifiers for finished products (GTIN-14s). The ship-from and ship-to location are identiifed using a globally unique identifier (GLNs). The traceability network shares the shipping KDEs to subsequent recipients. Customers can also access shipping KDEs by scanning the barcode on the new food produced.</t>
  </si>
  <si>
    <t xml:space="preserve">2. Methods for Identifying FTL Foods </t>
  </si>
  <si>
    <t>Purchased ingredients</t>
  </si>
  <si>
    <t>Suppliers are asked to identify FTL foods either digitally through our external traceability network (link), on shipping documents, or on food packaging. Internally, we identify ingredients in bills of materials as FTL or non-FTL</t>
  </si>
  <si>
    <t>Finished products</t>
  </si>
  <si>
    <t>Finished goods are identified internally as FTL in product master records, externally in a traceability network (link) and on product packaging via QR Code.</t>
  </si>
  <si>
    <t>3. TLC Assignment</t>
  </si>
  <si>
    <t>If suppliers have not provided a Traceability Lot Code, we use internal product identiifer plus PO plus PO Line Number plus Received Date to uniquely identify each received product.</t>
  </si>
  <si>
    <t>For finished goods, we create a Traceability Lot Code based on product identifier (GTIN-14) plus customer identifier (e.g., store code) plus production location (e.g., warehouse facility code) plus production date.</t>
  </si>
  <si>
    <t>4. Point of Contact Information</t>
  </si>
  <si>
    <t>Primary Corporate Contact</t>
  </si>
  <si>
    <t>{Name or Role}, Contact Email, Contact Phone Number, Primary Contact Address</t>
  </si>
  <si>
    <t>Secondary contacts by production location</t>
  </si>
  <si>
    <t>{Location Code} {Name or Role}, Contact Email, Contact Phone Number, Physical Location Address
{Location Code} {Name or Role}, Contact Email, Contact Phone Number, Physical Location Address
{Location Code} {Name or Role}, Contact Email, Contact Phone Number, Physical Location Address
{LocationCode} {Name or Role}, Contact Email, Contact Phone Number, Physical Location Address
{Location Code} {Name or Role}, Contact Email, Contact Phone Number, Physical Location Address</t>
  </si>
  <si>
    <t>Food Item 1</t>
  </si>
  <si>
    <t>Food Item 2</t>
  </si>
  <si>
    <t>Food Item 3</t>
  </si>
  <si>
    <t>Traceability Plan</t>
  </si>
  <si>
    <t>Training</t>
  </si>
  <si>
    <t>Incoming KDEs by Electronic Message</t>
  </si>
  <si>
    <t>Product Labeling
Rcv/Xform/Ship</t>
  </si>
  <si>
    <t>KDE Capture
Receiving</t>
  </si>
  <si>
    <t>KDE Capture
Transform</t>
  </si>
  <si>
    <t>KDE Capture
Shipping</t>
  </si>
  <si>
    <t>Outgoing KDEs by Electronic Message</t>
  </si>
  <si>
    <t>Sortable Spreadsheet
Store/Generate</t>
  </si>
  <si>
    <t>Participants</t>
  </si>
  <si>
    <t>&amp; Locations</t>
  </si>
  <si>
    <t>1. Supplier, Location</t>
  </si>
  <si>
    <t>Item A</t>
  </si>
  <si>
    <t>Item B</t>
  </si>
  <si>
    <t>Item C</t>
  </si>
  <si>
    <t>2. Supplier, Location</t>
  </si>
  <si>
    <t>Item D</t>
  </si>
  <si>
    <t>Item E</t>
  </si>
  <si>
    <t>Item F</t>
  </si>
  <si>
    <t>3. Supplier, Location</t>
  </si>
  <si>
    <t>Item G</t>
  </si>
  <si>
    <t>Item H</t>
  </si>
  <si>
    <t>Item I</t>
  </si>
  <si>
    <t>4. DC Location</t>
  </si>
  <si>
    <t>Food 1</t>
  </si>
  <si>
    <t>Food 2</t>
  </si>
  <si>
    <t>Food 3</t>
  </si>
  <si>
    <t>5. Retail Location</t>
  </si>
  <si>
    <t>Store 1</t>
  </si>
  <si>
    <t>Store 2</t>
  </si>
  <si>
    <t>Store 3</t>
  </si>
  <si>
    <t>Pilot Goals</t>
  </si>
  <si>
    <t>1. Record keeping and procedures</t>
  </si>
  <si>
    <t>{description}</t>
  </si>
  <si>
    <t>2. Data sharing</t>
  </si>
  <si>
    <t>3. Sortable Spreadsheets</t>
  </si>
  <si>
    <t>4. Verification</t>
  </si>
  <si>
    <t>5. Education</t>
  </si>
  <si>
    <t>Start Date</t>
  </si>
  <si>
    <t>End Date</t>
  </si>
  <si>
    <t>Total Points</t>
  </si>
  <si>
    <t>Tech Providers</t>
  </si>
  <si>
    <t>{Force Rank}</t>
  </si>
  <si>
    <t>1. Tech Provider</t>
  </si>
  <si>
    <t>2. Tech Provider</t>
  </si>
  <si>
    <t>3. Tech Provider</t>
  </si>
  <si>
    <t>4. Tech Provider</t>
  </si>
  <si>
    <t>5. Tech Provider</t>
  </si>
  <si>
    <t>KDE Capture
Transformation</t>
  </si>
  <si>
    <t>Subtotal</t>
  </si>
  <si>
    <t>One-time</t>
  </si>
  <si>
    <t>Recurring</t>
  </si>
  <si>
    <t>Corporate</t>
  </si>
  <si>
    <t>Location B</t>
  </si>
  <si>
    <t>Location C</t>
  </si>
  <si>
    <t>Location D</t>
  </si>
  <si>
    <t>Location E</t>
  </si>
  <si>
    <t>Location F</t>
  </si>
  <si>
    <t>Location G</t>
  </si>
  <si>
    <t>Location H</t>
  </si>
  <si>
    <t>Location I</t>
  </si>
  <si>
    <t>Location J</t>
  </si>
  <si>
    <t>Location K</t>
  </si>
  <si>
    <t>Location L</t>
  </si>
  <si>
    <t>One-Time Costs:</t>
  </si>
  <si>
    <t>Hardware, perpetual licensed software, consulting, leadership time, staff time, training material development, other one-time costs</t>
  </si>
  <si>
    <t>Recurring Costs:</t>
  </si>
  <si>
    <t>Hardware maintenance, subscription software, third party support, label media, staff time, other recurring costs</t>
  </si>
  <si>
    <t>PS</t>
  </si>
  <si>
    <t>PL</t>
  </si>
  <si>
    <t>TM</t>
  </si>
  <si>
    <t>Person 1</t>
  </si>
  <si>
    <t>Person 2</t>
  </si>
  <si>
    <t>Person 3</t>
  </si>
  <si>
    <t>Person 4</t>
  </si>
  <si>
    <t>Person 5</t>
  </si>
  <si>
    <t>Roles</t>
  </si>
  <si>
    <t>PS - Project Sponsor</t>
  </si>
  <si>
    <t>PL - Project Lead</t>
  </si>
  <si>
    <t>TM - Team Member</t>
  </si>
  <si>
    <t>Jun</t>
  </si>
  <si>
    <t>Responsibilities (RACI)</t>
  </si>
  <si>
    <t>Start</t>
  </si>
  <si>
    <t>End</t>
  </si>
  <si>
    <t>Compl</t>
  </si>
  <si>
    <t>Supplier Engagement</t>
  </si>
  <si>
    <t xml:space="preserve"> Communicate Requirements</t>
  </si>
  <si>
    <t>A</t>
  </si>
  <si>
    <t>R</t>
  </si>
  <si>
    <t>C</t>
  </si>
  <si>
    <t>I</t>
  </si>
  <si>
    <t>L</t>
  </si>
  <si>
    <t>W</t>
  </si>
  <si>
    <t>O</t>
  </si>
  <si>
    <t>P</t>
  </si>
  <si>
    <t xml:space="preserve"> Sample Test Deliveries</t>
  </si>
  <si>
    <t>Setup Receiving Process</t>
  </si>
  <si>
    <t xml:space="preserve"> Create Traceability Plan for Receiving</t>
  </si>
  <si>
    <t xml:space="preserve"> Establish Receiving Record Capture Systems</t>
  </si>
  <si>
    <t xml:space="preserve"> Develop Training Materials for Receivers</t>
  </si>
  <si>
    <t xml:space="preserve"> Test Receiving Systems</t>
  </si>
  <si>
    <t xml:space="preserve"> Start Receiving Process</t>
  </si>
  <si>
    <t>Responsibilities (RACI) Legend:</t>
  </si>
  <si>
    <t>Project Status Legend:</t>
  </si>
  <si>
    <t>R - Responsible for doing the work to complete the task</t>
  </si>
  <si>
    <t>Late</t>
  </si>
  <si>
    <t>A - Accountable or ultimately answerable for the task</t>
  </si>
  <si>
    <t>Warning, risk of being late</t>
  </si>
  <si>
    <t>C - Consulted in the decision or designing the solution (two way communication)</t>
  </si>
  <si>
    <t>On-time</t>
  </si>
  <si>
    <t>I - Informed of the decision or solution (one way communication)</t>
  </si>
  <si>
    <t>Planned</t>
  </si>
  <si>
    <t>Electronic Sortable Spreadsheet | Shipping Records from Distributor to Grocery Store</t>
  </si>
  <si>
    <t>(1) GTIN-14</t>
  </si>
  <si>
    <t>(1) Lot or  Batch Number</t>
  </si>
  <si>
    <t>(1) Date Code*</t>
  </si>
  <si>
    <t>(1) Date Type*</t>
  </si>
  <si>
    <t>(2) Qty</t>
  </si>
  <si>
    <t>(2) UOM</t>
  </si>
  <si>
    <t>(3) Product Description</t>
  </si>
  <si>
    <t>(4) Ship-To Location</t>
  </si>
  <si>
    <t>(4) Ship-To Location GLN</t>
  </si>
  <si>
    <t>(5) Ship-From Location</t>
  </si>
  <si>
    <t>(5) Ship-From Location GLN</t>
  </si>
  <si>
    <t>(6) Ship Date</t>
  </si>
  <si>
    <t>(7) TLC Source Reference - GLN</t>
  </si>
  <si>
    <t>(7) TLC Source Name</t>
  </si>
  <si>
    <t>(8) Ref Doc</t>
  </si>
  <si>
    <t>30071430011062​</t>
  </si>
  <si>
    <t>ABC123</t>
  </si>
  <si>
    <t>PACK DT</t>
  </si>
  <si>
    <t>Meals</t>
  </si>
  <si>
    <t>Mixed Green Salad Kit SKU #8901</t>
  </si>
  <si>
    <t>XYZ Grocery</t>
  </si>
  <si>
    <t>5000478096429</t>
  </si>
  <si>
    <t>ABC Distribution Company</t>
  </si>
  <si>
    <t>3007149012321</t>
  </si>
  <si>
    <t>PO 1234</t>
  </si>
  <si>
    <t>Electronic Sortable Spreadsheet | Receiving Records from Supplier to Distributor</t>
  </si>
  <si>
    <t>(1) Lot or Batch Number</t>
  </si>
  <si>
    <t>(1) Date</t>
  </si>
  <si>
    <t>(1) Date Type</t>
  </si>
  <si>
    <t>(1) SSCC*</t>
  </si>
  <si>
    <t>(4) Ship-From Location</t>
  </si>
  <si>
    <t>(4) Ship-From Location GLN</t>
  </si>
  <si>
    <t>(5) Receive Location</t>
  </si>
  <si>
    <t>(5) Receive Location GLN</t>
  </si>
  <si>
    <t>(6) Receive Date</t>
  </si>
  <si>
    <t>30071430011059​</t>
  </si>
  <si>
    <t>2071231339</t>
  </si>
  <si>
    <t>HARVEST DT</t>
  </si>
  <si>
    <t>103338389000000677</t>
  </si>
  <si>
    <t>Cases</t>
  </si>
  <si>
    <t>Romaine Lettuce Hearts</t>
  </si>
  <si>
    <t>Bob's Supply Co</t>
  </si>
  <si>
    <t>9517435978203</t>
  </si>
  <si>
    <t>1234567890123​</t>
  </si>
  <si>
    <t>Tom's Packing Shed</t>
  </si>
  <si>
    <t>PO 82349</t>
  </si>
  <si>
    <t>30692006512298</t>
  </si>
  <si>
    <t>3057813607</t>
  </si>
  <si>
    <t>103338389000000754</t>
  </si>
  <si>
    <t>Tomatoes</t>
  </si>
  <si>
    <t>3537867890781​</t>
  </si>
  <si>
    <t>Terri's Tomato Packing</t>
  </si>
  <si>
    <t>PO 82332</t>
  </si>
  <si>
    <t>16872597436009</t>
  </si>
  <si>
    <t>8059431227</t>
  </si>
  <si>
    <t>EXPRY DT</t>
  </si>
  <si>
    <t>103338389000000834</t>
  </si>
  <si>
    <t>Feta Cheese</t>
  </si>
  <si>
    <t>6784547823678​</t>
  </si>
  <si>
    <t>CheeseCo Plant 86</t>
  </si>
  <si>
    <t>PO 82302</t>
  </si>
  <si>
    <t>Electronic Sortable Spreadsheet | Transformation Records at Processing Facility</t>
  </si>
  <si>
    <t>(1)(i) FTL Food Used  GTIN-14</t>
  </si>
  <si>
    <t>(1)(i) FTL Food Used Batch or Lot Number</t>
  </si>
  <si>
    <t>(1)(ii) FTL Food Used Product Description</t>
  </si>
  <si>
    <t xml:space="preserve">(1)(iii) FTL Food Used Qty </t>
  </si>
  <si>
    <t>(1)(iii) FTL Food Used UOM</t>
  </si>
  <si>
    <t>(2)(i) FTL Food Produced GTIN-14</t>
  </si>
  <si>
    <t>(2)(i) FTL Food Produced - Retail Item Number</t>
  </si>
  <si>
    <t>(2)(i) FTL Food Produced - Lot or Batch Number</t>
  </si>
  <si>
    <t>(2)(ii) Transform Location</t>
  </si>
  <si>
    <t>(2)(ii) Transformation GLN</t>
  </si>
  <si>
    <t>(2)(iii) Transformation Complete Date</t>
  </si>
  <si>
    <t>(2)(iv) FTL Food Produced Product Description</t>
  </si>
  <si>
    <t>(2)(v) FTL Food Produced Qty</t>
  </si>
  <si>
    <t>(2)(v) FTL Food Produced UOM</t>
  </si>
  <si>
    <t>(2)(vi) Ref Doc</t>
  </si>
  <si>
    <t>30071430011059</t>
  </si>
  <si>
    <t>Romaine Lettuce Hearts​</t>
  </si>
  <si>
    <t>30071430011062</t>
  </si>
  <si>
    <t>SKU #8901</t>
  </si>
  <si>
    <t>Sue's Processing Facility​</t>
  </si>
  <si>
    <t>Mixed Salad SKU #8901​</t>
  </si>
  <si>
    <t>WO-23923</t>
  </si>
  <si>
    <t>Note: If an FTL food  was used to make the finished food item, KDEs for those items do not need to be recorded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</si>
</sst>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m"/>
    <numFmt numFmtId="165" formatCode="m/d"/>
    <numFmt numFmtId="166" formatCode="m/d;@"/>
  </numFmts>
  <fonts count="27" x14ac:knownFonts="1">
    <font>
      <sz val="11"/>
      <color theme="1"/>
      <name val="Aptos Narrow"/>
      <family val="2"/>
      <scheme val="minor"/>
    </font>
    <font>
      <b/>
      <sz val="11"/>
      <color theme="1"/>
      <name val="Aptos Narrow"/>
      <family val="2"/>
      <scheme val="minor"/>
    </font>
    <font>
      <u/>
      <sz val="11"/>
      <color theme="10"/>
      <name val="Aptos Narrow"/>
      <family val="2"/>
      <scheme val="minor"/>
    </font>
    <font>
      <sz val="11"/>
      <name val="Aptos Narrow"/>
      <family val="2"/>
      <scheme val="minor"/>
    </font>
    <font>
      <u/>
      <sz val="11"/>
      <name val="Aptos Narrow"/>
      <family val="2"/>
      <scheme val="minor"/>
    </font>
    <font>
      <sz val="11"/>
      <color rgb="FF002060"/>
      <name val="Aptos Narrow"/>
      <family val="2"/>
      <scheme val="minor"/>
    </font>
    <font>
      <b/>
      <sz val="14"/>
      <color theme="1"/>
      <name val="Aptos Narrow"/>
      <family val="2"/>
      <scheme val="minor"/>
    </font>
    <font>
      <u/>
      <sz val="11"/>
      <color theme="3" tint="9.9978637043366805E-2"/>
      <name val="Aptos Narrow"/>
      <family val="2"/>
      <scheme val="minor"/>
    </font>
    <font>
      <sz val="8"/>
      <name val="Aptos Narrow"/>
      <family val="2"/>
      <scheme val="minor"/>
    </font>
    <font>
      <b/>
      <sz val="10"/>
      <color rgb="FF003333"/>
      <name val="Aptos Narrow"/>
      <family val="2"/>
    </font>
    <font>
      <sz val="10"/>
      <name val="Arial"/>
      <family val="2"/>
    </font>
    <font>
      <b/>
      <sz val="10"/>
      <color rgb="FF003333"/>
      <name val="Calibri"/>
      <family val="2"/>
    </font>
    <font>
      <sz val="10"/>
      <color rgb="FF003333"/>
      <name val="Calibri"/>
      <family val="2"/>
    </font>
    <font>
      <b/>
      <sz val="11"/>
      <color rgb="FF005482"/>
      <name val="Aptos Narrow"/>
      <family val="2"/>
      <scheme val="minor"/>
    </font>
    <font>
      <sz val="11"/>
      <color rgb="FF005482"/>
      <name val="Aptos Narrow"/>
      <family val="2"/>
      <scheme val="minor"/>
    </font>
    <font>
      <b/>
      <sz val="11"/>
      <color rgb="FF000000"/>
      <name val="Aptos Narrow"/>
      <scheme val="minor"/>
    </font>
    <font>
      <sz val="11"/>
      <color rgb="FF000000"/>
      <name val="Aptos Narrow"/>
      <scheme val="minor"/>
    </font>
    <font>
      <u/>
      <sz val="11"/>
      <color rgb="FF000000"/>
      <name val="Aptos Narrow"/>
      <scheme val="minor"/>
    </font>
    <font>
      <sz val="11"/>
      <color theme="1"/>
      <name val="Aptos Narrow"/>
      <family val="2"/>
      <scheme val="minor"/>
    </font>
    <font>
      <b/>
      <sz val="12"/>
      <color theme="0"/>
      <name val="Aptos Narrow"/>
      <family val="2"/>
      <scheme val="minor"/>
    </font>
    <font>
      <sz val="10"/>
      <color theme="1"/>
      <name val="Aptos Narrow"/>
      <family val="2"/>
      <scheme val="minor"/>
    </font>
    <font>
      <i/>
      <sz val="11"/>
      <color rgb="FFFF0000"/>
      <name val="Aptos Narrow"/>
      <family val="2"/>
      <scheme val="minor"/>
    </font>
    <font>
      <b/>
      <sz val="11"/>
      <color rgb="FF518C6E"/>
      <name val="Aptos Narrow"/>
      <family val="2"/>
      <scheme val="minor"/>
    </font>
    <font>
      <sz val="12"/>
      <color rgb="FF518C6E"/>
      <name val="Aptos Narrow"/>
      <family val="2"/>
      <scheme val="minor"/>
    </font>
    <font>
      <sz val="11"/>
      <color rgb="FF518C6E"/>
      <name val="Aptos Narrow"/>
      <family val="2"/>
      <scheme val="minor"/>
    </font>
    <font>
      <i/>
      <sz val="11"/>
      <color rgb="FF518C6E"/>
      <name val="Aptos Narrow"/>
      <family val="2"/>
      <scheme val="minor"/>
    </font>
    <font>
      <sz val="10"/>
      <color rgb="FF518C6E"/>
      <name val="Aptos Narrow"/>
      <family val="2"/>
      <scheme val="minor"/>
    </font>
  </fonts>
  <fills count="13">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gradientFill degree="90">
        <stop position="0">
          <color theme="2" tint="-0.74901577806939912"/>
        </stop>
        <stop position="1">
          <color theme="2" tint="-0.89803765984069339"/>
        </stop>
      </gradientFill>
    </fill>
    <fill>
      <patternFill patternType="solid">
        <fgColor theme="0" tint="-0.249977111117893"/>
        <bgColor indexed="64"/>
      </patternFill>
    </fill>
    <fill>
      <patternFill patternType="solid">
        <fgColor theme="0"/>
        <bgColor auto="1"/>
      </patternFill>
    </fill>
    <fill>
      <patternFill patternType="solid">
        <fgColor rgb="FF7DC9DE"/>
        <bgColor indexed="64"/>
      </patternFill>
    </fill>
    <fill>
      <patternFill patternType="solid">
        <fgColor rgb="FFD4EDF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rgb="FF0D3859"/>
      </left>
      <right style="medium">
        <color rgb="FF0D3859"/>
      </right>
      <top style="medium">
        <color rgb="FF0D3859"/>
      </top>
      <bottom style="medium">
        <color rgb="FF0D3859"/>
      </bottom>
      <diagonal/>
    </border>
    <border>
      <left style="medium">
        <color rgb="FF0D3859"/>
      </left>
      <right/>
      <top style="medium">
        <color rgb="FF0D3859"/>
      </top>
      <bottom style="medium">
        <color rgb="FF0D3859"/>
      </bottom>
      <diagonal/>
    </border>
    <border>
      <left/>
      <right style="medium">
        <color rgb="FF0D3859"/>
      </right>
      <top style="medium">
        <color rgb="FF0D3859"/>
      </top>
      <bottom style="medium">
        <color rgb="FF0D3859"/>
      </bottom>
      <diagonal/>
    </border>
    <border>
      <left style="medium">
        <color rgb="FF0D3859"/>
      </left>
      <right style="medium">
        <color rgb="FF0D3859"/>
      </right>
      <top style="medium">
        <color rgb="FF0D3859"/>
      </top>
      <bottom/>
      <diagonal/>
    </border>
    <border>
      <left style="medium">
        <color rgb="FF0D3859"/>
      </left>
      <right style="medium">
        <color rgb="FF0D3859"/>
      </right>
      <top/>
      <bottom style="medium">
        <color rgb="FF0D3859"/>
      </bottom>
      <diagonal/>
    </border>
    <border>
      <left style="medium">
        <color rgb="FF0D3859"/>
      </left>
      <right style="medium">
        <color rgb="FF0D3859"/>
      </right>
      <top/>
      <bottom/>
      <diagonal/>
    </border>
    <border>
      <left style="medium">
        <color rgb="FF0D3859"/>
      </left>
      <right/>
      <top style="medium">
        <color rgb="FF0D3859"/>
      </top>
      <bottom/>
      <diagonal/>
    </border>
    <border>
      <left/>
      <right style="medium">
        <color rgb="FF0D3859"/>
      </right>
      <top style="medium">
        <color rgb="FF0D3859"/>
      </top>
      <bottom/>
      <diagonal/>
    </border>
    <border>
      <left style="medium">
        <color rgb="FF0D3859"/>
      </left>
      <right/>
      <top/>
      <bottom style="medium">
        <color rgb="FF0D3859"/>
      </bottom>
      <diagonal/>
    </border>
    <border>
      <left/>
      <right style="medium">
        <color rgb="FF0D3859"/>
      </right>
      <top/>
      <bottom style="medium">
        <color rgb="FF0D38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
    <xf numFmtId="0" fontId="0" fillId="0" borderId="0"/>
    <xf numFmtId="0" fontId="2" fillId="0" borderId="0" applyNumberFormat="0" applyFill="0" applyBorder="0" applyAlignment="0" applyProtection="0"/>
    <xf numFmtId="44" fontId="18" fillId="0" borderId="0" applyFont="0" applyFill="0" applyBorder="0" applyAlignment="0" applyProtection="0">
      <alignment vertical="center"/>
    </xf>
    <xf numFmtId="9" fontId="18" fillId="0" borderId="0" applyFont="0" applyFill="0" applyBorder="0" applyAlignment="0" applyProtection="0">
      <alignment vertical="center"/>
    </xf>
  </cellStyleXfs>
  <cellXfs count="138">
    <xf numFmtId="0" fontId="0" fillId="0" borderId="0" xfId="0"/>
    <xf numFmtId="0" fontId="2" fillId="0" borderId="0" xfId="1"/>
    <xf numFmtId="0" fontId="2" fillId="0" borderId="0" xfId="1" applyFill="1"/>
    <xf numFmtId="0" fontId="0" fillId="0" borderId="0" xfId="0" applyAlignment="1">
      <alignment horizontal="center"/>
    </xf>
    <xf numFmtId="0" fontId="1" fillId="0" borderId="0" xfId="0" applyFont="1"/>
    <xf numFmtId="0" fontId="5" fillId="0" borderId="0" xfId="0" quotePrefix="1" applyFont="1"/>
    <xf numFmtId="0" fontId="0" fillId="0" borderId="0" xfId="0" applyAlignment="1">
      <alignment horizontal="center" vertical="center"/>
    </xf>
    <xf numFmtId="0" fontId="0" fillId="0" borderId="0" xfId="0" applyAlignment="1">
      <alignment vertical="center"/>
    </xf>
    <xf numFmtId="0" fontId="1" fillId="0" borderId="1" xfId="0" applyFont="1" applyBorder="1" applyAlignment="1">
      <alignment horizont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xf>
    <xf numFmtId="0" fontId="1" fillId="0" borderId="1" xfId="0" applyFont="1" applyBorder="1"/>
    <xf numFmtId="0" fontId="0" fillId="2" borderId="1" xfId="0" applyFill="1" applyBorder="1"/>
    <xf numFmtId="0" fontId="0" fillId="3" borderId="1" xfId="0" applyFill="1" applyBorder="1"/>
    <xf numFmtId="0" fontId="0" fillId="4" borderId="1" xfId="0" applyFill="1" applyBorder="1"/>
    <xf numFmtId="0" fontId="0" fillId="3" borderId="1" xfId="0" applyFill="1" applyBorder="1" applyAlignment="1">
      <alignment horizontal="center"/>
    </xf>
    <xf numFmtId="0" fontId="0" fillId="4" borderId="1" xfId="0" applyFill="1" applyBorder="1" applyAlignment="1">
      <alignment horizontal="center"/>
    </xf>
    <xf numFmtId="17" fontId="1" fillId="0" borderId="1" xfId="0" applyNumberFormat="1" applyFont="1" applyBorder="1" applyAlignment="1">
      <alignment horizontal="center"/>
    </xf>
    <xf numFmtId="0" fontId="4" fillId="0" borderId="0" xfId="1" applyFont="1" applyAlignment="1">
      <alignment horizontal="left" vertical="center" indent="1" readingOrder="1"/>
    </xf>
    <xf numFmtId="0" fontId="4" fillId="0" borderId="0" xfId="1" applyFont="1" applyAlignment="1">
      <alignment horizontal="left" vertical="center" indent="2" readingOrder="1"/>
    </xf>
    <xf numFmtId="0" fontId="3" fillId="0" borderId="0" xfId="0" applyFont="1" applyAlignment="1">
      <alignment horizontal="left" vertical="center" indent="1" readingOrder="1"/>
    </xf>
    <xf numFmtId="0" fontId="7" fillId="0" borderId="1" xfId="0" applyFont="1" applyBorder="1" applyAlignment="1">
      <alignment horizontal="center"/>
    </xf>
    <xf numFmtId="14" fontId="0" fillId="0" borderId="1" xfId="0" applyNumberFormat="1" applyBorder="1" applyAlignment="1">
      <alignment horizontal="center"/>
    </xf>
    <xf numFmtId="0" fontId="0" fillId="2" borderId="1" xfId="0" applyFill="1" applyBorder="1" applyAlignment="1">
      <alignment horizontal="center"/>
    </xf>
    <xf numFmtId="0" fontId="9" fillId="7" borderId="2" xfId="0" applyFont="1" applyFill="1" applyBorder="1" applyAlignment="1">
      <alignment horizontal="center" vertical="center" wrapText="1" readingOrder="1"/>
    </xf>
    <xf numFmtId="0" fontId="14" fillId="0" borderId="0" xfId="0" quotePrefix="1" applyFont="1"/>
    <xf numFmtId="0" fontId="16" fillId="0" borderId="0" xfId="0" applyFont="1" applyAlignment="1">
      <alignment horizontal="left" vertical="center" wrapText="1" readingOrder="1"/>
    </xf>
    <xf numFmtId="0" fontId="16" fillId="0" borderId="0" xfId="0" applyFont="1" applyAlignment="1">
      <alignment horizontal="left" vertical="center" indent="1" readingOrder="1"/>
    </xf>
    <xf numFmtId="0" fontId="13" fillId="0" borderId="0" xfId="0" applyFont="1" applyAlignment="1">
      <alignment horizontal="left"/>
    </xf>
    <xf numFmtId="0" fontId="0" fillId="0" borderId="1" xfId="0" applyBorder="1" applyAlignment="1">
      <alignment vertical="center"/>
    </xf>
    <xf numFmtId="0" fontId="1" fillId="0" borderId="1" xfId="0" applyFont="1" applyBorder="1" applyAlignment="1">
      <alignment vertical="center"/>
    </xf>
    <xf numFmtId="17" fontId="1" fillId="0" borderId="1" xfId="0" applyNumberFormat="1" applyFont="1" applyBorder="1" applyAlignment="1">
      <alignment horizontal="center" vertical="center"/>
    </xf>
    <xf numFmtId="0" fontId="0" fillId="0" borderId="0" xfId="0" applyAlignment="1">
      <alignment vertical="top" wrapText="1"/>
    </xf>
    <xf numFmtId="0" fontId="0" fillId="0" borderId="1" xfId="0" applyBorder="1" applyAlignment="1">
      <alignment horizontal="left" vertical="top" wrapText="1"/>
    </xf>
    <xf numFmtId="0" fontId="0" fillId="0" borderId="1" xfId="0" applyBorder="1" applyAlignment="1">
      <alignment vertical="center" wrapText="1"/>
    </xf>
    <xf numFmtId="0" fontId="0" fillId="0" borderId="1" xfId="0" applyBorder="1" applyAlignment="1">
      <alignment horizontal="lef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vertical="center"/>
    </xf>
    <xf numFmtId="14" fontId="0" fillId="0" borderId="1" xfId="0" applyNumberForma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5" borderId="0" xfId="0" applyFont="1" applyFill="1" applyAlignment="1">
      <alignment horizontal="center"/>
    </xf>
    <xf numFmtId="0" fontId="1" fillId="5" borderId="0" xfId="0" applyFont="1" applyFill="1"/>
    <xf numFmtId="44" fontId="0" fillId="5" borderId="1" xfId="2" applyFont="1" applyFill="1" applyBorder="1" applyAlignment="1"/>
    <xf numFmtId="44" fontId="0" fillId="0" borderId="1" xfId="2" applyFont="1" applyBorder="1" applyAlignment="1"/>
    <xf numFmtId="44" fontId="0" fillId="5" borderId="15" xfId="2" applyFont="1" applyFill="1" applyBorder="1" applyAlignment="1"/>
    <xf numFmtId="44" fontId="0" fillId="0" borderId="15" xfId="2" applyFont="1" applyBorder="1" applyAlignment="1"/>
    <xf numFmtId="44" fontId="1" fillId="0" borderId="16" xfId="0" applyNumberFormat="1" applyFont="1" applyBorder="1"/>
    <xf numFmtId="44" fontId="1" fillId="0" borderId="17" xfId="0" applyNumberFormat="1" applyFont="1" applyBorder="1"/>
    <xf numFmtId="0" fontId="1" fillId="9" borderId="0" xfId="0" applyFont="1" applyFill="1" applyAlignment="1">
      <alignment horizontal="center"/>
    </xf>
    <xf numFmtId="0" fontId="1" fillId="9" borderId="0" xfId="0" applyFont="1" applyFill="1"/>
    <xf numFmtId="0" fontId="0" fillId="9" borderId="0" xfId="0" applyFill="1" applyAlignment="1">
      <alignment horizontal="center"/>
    </xf>
    <xf numFmtId="0" fontId="0" fillId="0" borderId="1" xfId="0" quotePrefix="1" applyBorder="1"/>
    <xf numFmtId="166" fontId="0" fillId="0" borderId="1" xfId="0" applyNumberFormat="1" applyBorder="1" applyAlignment="1">
      <alignment horizontal="center"/>
    </xf>
    <xf numFmtId="9" fontId="0" fillId="0" borderId="1" xfId="3" applyFont="1" applyBorder="1" applyAlignment="1">
      <alignment horizontal="center"/>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6" borderId="13" xfId="0" applyFont="1" applyFill="1" applyBorder="1" applyAlignment="1">
      <alignment horizontal="center" vertical="center"/>
    </xf>
    <xf numFmtId="0" fontId="1" fillId="5" borderId="13" xfId="0" applyFont="1" applyFill="1" applyBorder="1" applyAlignment="1">
      <alignment horizontal="center" vertical="center" wrapText="1"/>
    </xf>
    <xf numFmtId="1" fontId="0" fillId="0" borderId="0" xfId="0" quotePrefix="1" applyNumberFormat="1"/>
    <xf numFmtId="0" fontId="0" fillId="0" borderId="0" xfId="0" quotePrefix="1" applyAlignment="1">
      <alignment horizontal="center" vertical="center"/>
    </xf>
    <xf numFmtId="14" fontId="0" fillId="0" borderId="0" xfId="0" quotePrefix="1" applyNumberFormat="1" applyAlignment="1">
      <alignment horizontal="center"/>
    </xf>
    <xf numFmtId="0" fontId="0" fillId="0" borderId="0" xfId="0" quotePrefix="1"/>
    <xf numFmtId="14" fontId="0" fillId="0" borderId="0" xfId="0" applyNumberFormat="1" applyAlignment="1">
      <alignment horizontal="center" vertical="center"/>
    </xf>
    <xf numFmtId="1" fontId="0" fillId="0" borderId="0" xfId="0" quotePrefix="1" applyNumberFormat="1" applyAlignment="1">
      <alignment wrapText="1"/>
    </xf>
    <xf numFmtId="0" fontId="0" fillId="0" borderId="0" xfId="0" quotePrefix="1" applyAlignment="1">
      <alignment horizontal="left" vertical="center"/>
    </xf>
    <xf numFmtId="14" fontId="0" fillId="0" borderId="0" xfId="0" quotePrefix="1" applyNumberFormat="1" applyAlignment="1">
      <alignment horizontal="left"/>
    </xf>
    <xf numFmtId="14" fontId="0" fillId="0" borderId="0" xfId="0" applyNumberFormat="1" applyAlignment="1">
      <alignment horizontal="center"/>
    </xf>
    <xf numFmtId="0" fontId="0" fillId="0" borderId="0" xfId="0" quotePrefix="1" applyAlignment="1">
      <alignment horizontal="left"/>
    </xf>
    <xf numFmtId="0" fontId="0" fillId="0" borderId="0" xfId="0" quotePrefix="1" applyAlignment="1">
      <alignment horizontal="center"/>
    </xf>
    <xf numFmtId="0" fontId="21" fillId="0" borderId="0" xfId="0" applyFont="1"/>
    <xf numFmtId="0" fontId="22" fillId="0" borderId="0" xfId="0" applyFont="1" applyAlignment="1">
      <alignment horizontal="left"/>
    </xf>
    <xf numFmtId="0" fontId="23" fillId="0" borderId="0" xfId="0" quotePrefix="1" applyFont="1"/>
    <xf numFmtId="0" fontId="22" fillId="0" borderId="0" xfId="0" applyFont="1"/>
    <xf numFmtId="0" fontId="24" fillId="0" borderId="0" xfId="0" quotePrefix="1" applyFont="1"/>
    <xf numFmtId="0" fontId="25" fillId="0" borderId="0" xfId="0" quotePrefix="1" applyFont="1"/>
    <xf numFmtId="0" fontId="11" fillId="11" borderId="5" xfId="0" applyFont="1" applyFill="1" applyBorder="1" applyAlignment="1">
      <alignment horizontal="left" vertical="center" wrapText="1" readingOrder="1"/>
    </xf>
    <xf numFmtId="0" fontId="12" fillId="11" borderId="6" xfId="0" applyFont="1" applyFill="1" applyBorder="1" applyAlignment="1">
      <alignment horizontal="left" vertical="center" wrapText="1" readingOrder="1"/>
    </xf>
    <xf numFmtId="0" fontId="10" fillId="11" borderId="2" xfId="0" applyFont="1" applyFill="1" applyBorder="1" applyAlignment="1">
      <alignment vertical="top" wrapText="1"/>
    </xf>
    <xf numFmtId="0" fontId="10" fillId="11" borderId="2" xfId="0" applyFont="1" applyFill="1" applyBorder="1" applyAlignment="1">
      <alignment horizontal="center" vertical="top" wrapText="1"/>
    </xf>
    <xf numFmtId="0" fontId="11" fillId="11" borderId="2" xfId="0" applyFont="1" applyFill="1" applyBorder="1" applyAlignment="1">
      <alignment horizontal="center" vertical="center" wrapText="1" readingOrder="1"/>
    </xf>
    <xf numFmtId="0" fontId="11" fillId="12" borderId="5" xfId="0" applyFont="1" applyFill="1" applyBorder="1" applyAlignment="1">
      <alignment horizontal="left" vertical="center" wrapText="1" readingOrder="1"/>
    </xf>
    <xf numFmtId="0" fontId="12" fillId="12" borderId="5" xfId="0" applyFont="1" applyFill="1" applyBorder="1" applyAlignment="1">
      <alignment horizontal="center" vertical="center" wrapText="1" readingOrder="1"/>
    </xf>
    <xf numFmtId="0" fontId="12" fillId="12" borderId="6" xfId="0" applyFont="1" applyFill="1" applyBorder="1" applyAlignment="1">
      <alignment horizontal="left" vertical="center" wrapText="1" readingOrder="1"/>
    </xf>
    <xf numFmtId="0" fontId="12" fillId="12" borderId="6" xfId="0" applyFont="1" applyFill="1" applyBorder="1" applyAlignment="1">
      <alignment horizontal="center" vertical="center" wrapText="1" readingOrder="1"/>
    </xf>
    <xf numFmtId="0" fontId="12" fillId="12" borderId="7" xfId="0" applyFont="1" applyFill="1" applyBorder="1" applyAlignment="1">
      <alignment horizontal="left" vertical="center" wrapText="1" readingOrder="1"/>
    </xf>
    <xf numFmtId="0" fontId="11" fillId="12" borderId="2" xfId="0" applyFont="1" applyFill="1" applyBorder="1" applyAlignment="1">
      <alignment horizontal="left" vertical="center" wrapText="1" readingOrder="1"/>
    </xf>
    <xf numFmtId="0" fontId="12" fillId="12" borderId="2" xfId="0" applyFont="1" applyFill="1" applyBorder="1" applyAlignment="1">
      <alignment horizontal="center" vertical="center" wrapText="1" readingOrder="1"/>
    </xf>
    <xf numFmtId="0" fontId="24" fillId="0" borderId="0" xfId="0" applyFont="1" applyAlignment="1">
      <alignment vertical="center"/>
    </xf>
    <xf numFmtId="0" fontId="24" fillId="0" borderId="0" xfId="0" applyFont="1"/>
    <xf numFmtId="0" fontId="22" fillId="0" borderId="0" xfId="0" applyFont="1" applyAlignment="1">
      <alignment horizontal="center"/>
    </xf>
    <xf numFmtId="0" fontId="6" fillId="5" borderId="1" xfId="0" applyFont="1" applyFill="1" applyBorder="1" applyAlignment="1">
      <alignment horizontal="left" vertical="center"/>
    </xf>
    <xf numFmtId="0" fontId="0" fillId="5" borderId="1" xfId="0" applyFill="1" applyBorder="1" applyAlignment="1">
      <alignment horizontal="left" vertical="center"/>
    </xf>
    <xf numFmtId="0" fontId="6" fillId="6" borderId="1" xfId="0" applyFont="1" applyFill="1" applyBorder="1" applyAlignment="1">
      <alignment horizontal="left" vertical="center"/>
    </xf>
    <xf numFmtId="0" fontId="0" fillId="6" borderId="1" xfId="0" applyFill="1" applyBorder="1" applyAlignment="1">
      <alignment horizontal="left"/>
    </xf>
    <xf numFmtId="0" fontId="0" fillId="0" borderId="1" xfId="0" applyBorder="1" applyAlignment="1">
      <alignment vertical="center"/>
    </xf>
    <xf numFmtId="0" fontId="12" fillId="11" borderId="5" xfId="0" applyFont="1" applyFill="1" applyBorder="1" applyAlignment="1">
      <alignment horizontal="center" vertical="center" wrapText="1" readingOrder="1"/>
    </xf>
    <xf numFmtId="0" fontId="12" fillId="11" borderId="6" xfId="0" applyFont="1" applyFill="1" applyBorder="1" applyAlignment="1">
      <alignment horizontal="center" vertical="center" wrapText="1" readingOrder="1"/>
    </xf>
    <xf numFmtId="0" fontId="12" fillId="11" borderId="8" xfId="0" applyFont="1" applyFill="1" applyBorder="1" applyAlignment="1">
      <alignment horizontal="center" vertical="center" wrapText="1" readingOrder="1"/>
    </xf>
    <xf numFmtId="0" fontId="12" fillId="11" borderId="9" xfId="0" applyFont="1" applyFill="1" applyBorder="1" applyAlignment="1">
      <alignment horizontal="center" vertical="center" wrapText="1" readingOrder="1"/>
    </xf>
    <xf numFmtId="0" fontId="12" fillId="11" borderId="10" xfId="0" applyFont="1" applyFill="1" applyBorder="1" applyAlignment="1">
      <alignment horizontal="center" vertical="center" wrapText="1" readingOrder="1"/>
    </xf>
    <xf numFmtId="0" fontId="12" fillId="11" borderId="11" xfId="0" applyFont="1" applyFill="1" applyBorder="1" applyAlignment="1">
      <alignment horizontal="center" vertical="center" wrapText="1" readingOrder="1"/>
    </xf>
    <xf numFmtId="0" fontId="12" fillId="12" borderId="3" xfId="0" applyFont="1" applyFill="1" applyBorder="1" applyAlignment="1">
      <alignment horizontal="center" vertical="center" wrapText="1" readingOrder="1"/>
    </xf>
    <xf numFmtId="0" fontId="12" fillId="12" borderId="4" xfId="0" applyFont="1" applyFill="1" applyBorder="1" applyAlignment="1">
      <alignment horizontal="center" vertical="center" wrapText="1" readingOrder="1"/>
    </xf>
    <xf numFmtId="0" fontId="12" fillId="12" borderId="8" xfId="0" applyFont="1" applyFill="1" applyBorder="1" applyAlignment="1">
      <alignment horizontal="center" vertical="center" wrapText="1" readingOrder="1"/>
    </xf>
    <xf numFmtId="0" fontId="12" fillId="12" borderId="9" xfId="0" applyFont="1" applyFill="1" applyBorder="1" applyAlignment="1">
      <alignment horizontal="center" vertical="center" wrapText="1" readingOrder="1"/>
    </xf>
    <xf numFmtId="0" fontId="12" fillId="12" borderId="10" xfId="0" applyFont="1" applyFill="1" applyBorder="1" applyAlignment="1">
      <alignment horizontal="center" vertical="center" wrapText="1" readingOrder="1"/>
    </xf>
    <xf numFmtId="0" fontId="12" fillId="12" borderId="11" xfId="0" applyFont="1" applyFill="1" applyBorder="1" applyAlignment="1">
      <alignment horizontal="center" vertical="center" wrapText="1" readingOrder="1"/>
    </xf>
    <xf numFmtId="0" fontId="12" fillId="12" borderId="5" xfId="0" applyFont="1" applyFill="1" applyBorder="1" applyAlignment="1">
      <alignment horizontal="center" vertical="center" wrapText="1" readingOrder="1"/>
    </xf>
    <xf numFmtId="0" fontId="12" fillId="12" borderId="7" xfId="0" applyFont="1" applyFill="1" applyBorder="1" applyAlignment="1">
      <alignment horizontal="center" vertical="center" wrapText="1" readingOrder="1"/>
    </xf>
    <xf numFmtId="0" fontId="12" fillId="12" borderId="6" xfId="0" applyFont="1" applyFill="1" applyBorder="1" applyAlignment="1">
      <alignment horizontal="center" vertical="center" wrapText="1" readingOrder="1"/>
    </xf>
    <xf numFmtId="0" fontId="9" fillId="7" borderId="3" xfId="0" applyFont="1" applyFill="1" applyBorder="1" applyAlignment="1">
      <alignment horizontal="center" vertical="center" wrapText="1" readingOrder="1"/>
    </xf>
    <xf numFmtId="0" fontId="9" fillId="7" borderId="4" xfId="0" applyFont="1" applyFill="1" applyBorder="1" applyAlignment="1">
      <alignment horizontal="center" vertical="center" wrapText="1" readingOrder="1"/>
    </xf>
    <xf numFmtId="0" fontId="0" fillId="0" borderId="1" xfId="0" applyBorder="1"/>
    <xf numFmtId="0" fontId="24" fillId="0" borderId="0" xfId="0" applyFont="1" applyAlignment="1">
      <alignment vertical="center" wrapText="1"/>
    </xf>
    <xf numFmtId="0" fontId="24" fillId="0" borderId="0" xfId="0" applyFont="1" applyAlignment="1">
      <alignment vertical="center"/>
    </xf>
    <xf numFmtId="0" fontId="26" fillId="0" borderId="0" xfId="0" applyFont="1" applyAlignment="1">
      <alignment vertical="center" wrapText="1"/>
    </xf>
    <xf numFmtId="0" fontId="24" fillId="0" borderId="0" xfId="0" applyFont="1" applyAlignment="1">
      <alignment horizontal="left" vertical="center" wrapText="1"/>
    </xf>
    <xf numFmtId="17" fontId="0" fillId="0" borderId="12" xfId="0" applyNumberFormat="1" applyBorder="1" applyAlignment="1">
      <alignment horizontal="left" vertical="top" wrapText="1"/>
    </xf>
    <xf numFmtId="17" fontId="0" fillId="0" borderId="13" xfId="0" applyNumberFormat="1" applyBorder="1" applyAlignment="1">
      <alignment horizontal="left" vertical="top" wrapText="1"/>
    </xf>
    <xf numFmtId="17" fontId="0" fillId="0" borderId="14" xfId="0" applyNumberFormat="1" applyBorder="1" applyAlignment="1">
      <alignment horizontal="left" vertical="top" wrapText="1"/>
    </xf>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center" vertical="center"/>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textRotation="90"/>
    </xf>
    <xf numFmtId="164" fontId="19" fillId="8" borderId="0" xfId="0" applyNumberFormat="1" applyFont="1" applyFill="1" applyAlignment="1">
      <alignment horizontal="center" vertical="center" textRotation="90"/>
    </xf>
    <xf numFmtId="0" fontId="1" fillId="9" borderId="0" xfId="0" applyFont="1" applyFill="1" applyAlignment="1">
      <alignment horizontal="center"/>
    </xf>
    <xf numFmtId="165" fontId="20" fillId="10" borderId="15" xfId="0" applyNumberFormat="1" applyFont="1" applyFill="1" applyBorder="1" applyAlignment="1">
      <alignment horizontal="center" textRotation="90"/>
    </xf>
    <xf numFmtId="165" fontId="20" fillId="10" borderId="18" xfId="0" applyNumberFormat="1" applyFont="1" applyFill="1" applyBorder="1" applyAlignment="1">
      <alignment horizontal="center" textRotation="90"/>
    </xf>
    <xf numFmtId="0" fontId="0" fillId="0" borderId="1" xfId="0" applyBorder="1" applyAlignment="1">
      <alignment horizontal="left"/>
    </xf>
  </cellXfs>
  <cellStyles count="4">
    <cellStyle name="Currency" xfId="2" builtinId="4"/>
    <cellStyle name="Hyperlink" xfId="1" builtinId="8"/>
    <cellStyle name="Normal" xfId="0" builtinId="0"/>
    <cellStyle name="Percent" xfId="3" builtinId="5"/>
  </cellStyles>
  <dxfs count="18">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4.9989318521683403E-2"/>
        </patternFill>
      </fill>
    </dxf>
    <dxf>
      <fill>
        <patternFill patternType="solid">
          <fgColor auto="1"/>
          <bgColor theme="6" tint="0.59996337778862885"/>
        </patternFill>
      </fill>
    </dxf>
    <dxf>
      <fill>
        <patternFill>
          <bgColor theme="5" tint="0.39994506668294322"/>
        </patternFill>
      </fill>
    </dxf>
    <dxf>
      <font>
        <b/>
        <i val="0"/>
      </font>
      <fill>
        <patternFill patternType="solid">
          <fgColor auto="1"/>
          <bgColor theme="4" tint="0.59996337778862885"/>
        </patternFill>
      </fill>
    </dxf>
    <dxf>
      <fill>
        <patternFill patternType="solid">
          <fgColor auto="1"/>
          <bgColor theme="2" tint="-0.24994659260841701"/>
        </patternFill>
      </fill>
    </dxf>
    <dxf>
      <border>
        <left style="thin">
          <color theme="0" tint="-0.14996795556505021"/>
        </left>
        <vertical/>
        <horizontal/>
      </border>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1"/>
      </font>
      <fill>
        <patternFill>
          <bgColor theme="0" tint="-4.9989318521683403E-2"/>
        </patternFill>
      </fill>
    </dxf>
    <dxf>
      <font>
        <color rgb="FF006100"/>
      </font>
      <fill>
        <patternFill>
          <bgColor rgb="FFC6EFCE"/>
        </patternFill>
      </fill>
    </dxf>
  </dxfs>
  <tableStyles count="0" defaultTableStyle="TableStyleMedium2" defaultPivotStyle="PivotStyleLight16"/>
  <colors>
    <mruColors>
      <color rgb="FFEFD06D"/>
      <color rgb="FF31A0BF"/>
      <color rgb="FF518C6E"/>
      <color rgb="FF7DC9DE"/>
      <color rgb="FFD4EDF4"/>
      <color rgb="FFAAD2D3"/>
      <color rgb="FF9FCEEF"/>
      <color rgb="FFF1BC5B"/>
      <color rgb="FF005482"/>
      <color rgb="FFD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21/chapter-I/subchapter-A/part-1/subpart-S/subject-group-ECFRbfe98fb65ccc9f7/section-1.1350" TargetMode="External"/><Relationship Id="rId13" Type="http://schemas.openxmlformats.org/officeDocument/2006/relationships/hyperlink" Target="https://www.gs1us.org/supply-chain/standards-and-regulations/food-safety-modernization-act" TargetMode="External"/><Relationship Id="rId18" Type="http://schemas.openxmlformats.org/officeDocument/2006/relationships/hyperlink" Target="https://restaurant.org/education-and-resources/learning-center/food-nutrition/fda-food-traceability-rule/" TargetMode="External"/><Relationship Id="rId3" Type="http://schemas.openxmlformats.org/officeDocument/2006/relationships/hyperlink" Target="https://www.ecfr.gov/current/title-21/chapter-I/subchapter-A/part-1/subpart-S/subject-group-ECFRbfe98fb65ccc9f7/section-1.1325" TargetMode="External"/><Relationship Id="rId7" Type="http://schemas.openxmlformats.org/officeDocument/2006/relationships/hyperlink" Target="https://www.ecfr.gov/current/title-21/chapter-I/subchapter-A/part-1/subpart-S/subject-group-ECFRbfe98fb65ccc9f7/section-1.1345" TargetMode="External"/><Relationship Id="rId12" Type="http://schemas.openxmlformats.org/officeDocument/2006/relationships/hyperlink" Target="https://www.ecfr.gov/current/title-21/chapter-I/subchapter-A/part-1/subpart-J" TargetMode="External"/><Relationship Id="rId17" Type="http://schemas.openxmlformats.org/officeDocument/2006/relationships/hyperlink" Target="https://aboutseafood.com/resource/guide-to-fda-fsma-204-traceability-rule-pdf/" TargetMode="External"/><Relationship Id="rId2" Type="http://schemas.openxmlformats.org/officeDocument/2006/relationships/hyperlink" Target="https://www.ecfr.gov/current/title-21/section-1.1320" TargetMode="External"/><Relationship Id="rId16" Type="http://schemas.openxmlformats.org/officeDocument/2006/relationships/hyperlink" Target="https://www.fda.gov/food/food-safety-modernization-act-fsma/fsma-final-rule-requirements-additional-traceability-records-certain-foods" TargetMode="External"/><Relationship Id="rId1" Type="http://schemas.openxmlformats.org/officeDocument/2006/relationships/hyperlink" Target="https://www.ecfr.gov/current/title-21/section-1.1315" TargetMode="External"/><Relationship Id="rId6" Type="http://schemas.openxmlformats.org/officeDocument/2006/relationships/hyperlink" Target="https://www.ecfr.gov/current/title-21/chapter-I/subchapter-A/part-1/subpart-S/subject-group-ECFRbfe98fb65ccc9f7/section-1.1340" TargetMode="External"/><Relationship Id="rId11" Type="http://schemas.openxmlformats.org/officeDocument/2006/relationships/hyperlink" Target="https://www.ecfr.gov/current/title-21/section-1.1305" TargetMode="External"/><Relationship Id="rId5" Type="http://schemas.openxmlformats.org/officeDocument/2006/relationships/hyperlink" Target="https://www.ecfr.gov/current/title-21/chapter-I/subchapter-A/part-1/subpart-S/subject-group-ECFRbfe98fb65ccc9f7/section-1.1335" TargetMode="External"/><Relationship Id="rId15" Type="http://schemas.openxmlformats.org/officeDocument/2006/relationships/hyperlink" Target="https://www.fmi.org/docs/default-source/food-safety/fsma-microsite---traceability/fmi-traceability-implementation-guide.pdf" TargetMode="External"/><Relationship Id="rId10" Type="http://schemas.openxmlformats.org/officeDocument/2006/relationships/hyperlink" Target="https://www.ecfr.gov/current/title-21/chapter-I/subchapter-A/part-1/subpart-S/subject-group-ECFR139ec3987e1727f/section-1.1460" TargetMode="External"/><Relationship Id="rId4" Type="http://schemas.openxmlformats.org/officeDocument/2006/relationships/hyperlink" Target="https://www.ecfr.gov/current/title-21/chapter-I/subchapter-A/part-1/subpart-S/subject-group-ECFRbfe98fb65ccc9f7/section-1.1330" TargetMode="External"/><Relationship Id="rId9" Type="http://schemas.openxmlformats.org/officeDocument/2006/relationships/hyperlink" Target="https://www.ecfr.gov/current/title-21/chapter-I/subchapter-A/part-1/subpart-S/subject-group-ECFRacd5c2e8ea7ccbf/section-1.1455" TargetMode="External"/><Relationship Id="rId14" Type="http://schemas.openxmlformats.org/officeDocument/2006/relationships/hyperlink" Target="https://producetraceability.org/produce-traceability-initiative-pti-releases-fsma-204-implement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18C6E"/>
  </sheetPr>
  <dimension ref="A1:D30"/>
  <sheetViews>
    <sheetView tabSelected="1" workbookViewId="0">
      <selection activeCell="A5" sqref="A5"/>
    </sheetView>
  </sheetViews>
  <sheetFormatPr baseColWidth="10" defaultColWidth="8.83203125" defaultRowHeight="15" x14ac:dyDescent="0.2"/>
  <cols>
    <col min="1" max="1" width="91.5" customWidth="1"/>
    <col min="4" max="4" width="26.1640625" customWidth="1"/>
  </cols>
  <sheetData>
    <row r="1" spans="1:4" x14ac:dyDescent="0.2">
      <c r="A1" s="75" t="s">
        <v>0</v>
      </c>
      <c r="B1" s="31"/>
      <c r="C1" s="31"/>
      <c r="D1" s="31"/>
    </row>
    <row r="2" spans="1:4" ht="16" x14ac:dyDescent="0.2">
      <c r="A2" s="76" t="s">
        <v>1</v>
      </c>
      <c r="B2" s="28"/>
      <c r="C2" s="28"/>
      <c r="D2" s="28"/>
    </row>
    <row r="3" spans="1:4" ht="16" x14ac:dyDescent="0.2">
      <c r="A3" s="76" t="s">
        <v>2</v>
      </c>
      <c r="B3" s="28"/>
      <c r="C3" s="28"/>
      <c r="D3" s="28"/>
    </row>
    <row r="5" spans="1:4" x14ac:dyDescent="0.2">
      <c r="A5" s="4" t="s">
        <v>3</v>
      </c>
      <c r="B5" s="4" t="s">
        <v>4</v>
      </c>
      <c r="C5" s="4" t="s">
        <v>5</v>
      </c>
      <c r="D5" s="4" t="s">
        <v>6</v>
      </c>
    </row>
    <row r="6" spans="1:4" ht="40.5" customHeight="1" x14ac:dyDescent="0.2">
      <c r="A6" s="29" t="s">
        <v>7</v>
      </c>
    </row>
    <row r="7" spans="1:4" x14ac:dyDescent="0.2">
      <c r="A7" s="21" t="s">
        <v>8</v>
      </c>
    </row>
    <row r="8" spans="1:4" x14ac:dyDescent="0.2">
      <c r="A8" s="21" t="s">
        <v>9</v>
      </c>
    </row>
    <row r="9" spans="1:4" x14ac:dyDescent="0.2">
      <c r="A9" s="23" t="s">
        <v>10</v>
      </c>
    </row>
    <row r="10" spans="1:4" x14ac:dyDescent="0.2">
      <c r="A10" s="22" t="s">
        <v>11</v>
      </c>
    </row>
    <row r="11" spans="1:4" x14ac:dyDescent="0.2">
      <c r="A11" s="22" t="s">
        <v>12</v>
      </c>
    </row>
    <row r="12" spans="1:4" x14ac:dyDescent="0.2">
      <c r="A12" s="22" t="s">
        <v>13</v>
      </c>
    </row>
    <row r="13" spans="1:4" x14ac:dyDescent="0.2">
      <c r="A13" s="22" t="s">
        <v>14</v>
      </c>
    </row>
    <row r="14" spans="1:4" x14ac:dyDescent="0.2">
      <c r="A14" s="22" t="s">
        <v>15</v>
      </c>
    </row>
    <row r="15" spans="1:4" x14ac:dyDescent="0.2">
      <c r="A15" s="22" t="s">
        <v>16</v>
      </c>
    </row>
    <row r="16" spans="1:4" x14ac:dyDescent="0.2">
      <c r="A16" s="21" t="s">
        <v>17</v>
      </c>
    </row>
    <row r="17" spans="1:1" x14ac:dyDescent="0.2">
      <c r="A17" s="21" t="s">
        <v>18</v>
      </c>
    </row>
    <row r="18" spans="1:1" x14ac:dyDescent="0.2">
      <c r="A18" s="30" t="s">
        <v>19</v>
      </c>
    </row>
    <row r="19" spans="1:1" x14ac:dyDescent="0.2">
      <c r="A19" s="22" t="s">
        <v>20</v>
      </c>
    </row>
    <row r="20" spans="1:1" x14ac:dyDescent="0.2">
      <c r="A20" s="22" t="s">
        <v>21</v>
      </c>
    </row>
    <row r="21" spans="1:1" x14ac:dyDescent="0.2">
      <c r="A21" s="22"/>
    </row>
    <row r="22" spans="1:1" x14ac:dyDescent="0.2">
      <c r="A22" s="4" t="s">
        <v>22</v>
      </c>
    </row>
    <row r="23" spans="1:1" x14ac:dyDescent="0.2">
      <c r="A23" s="1" t="s">
        <v>23</v>
      </c>
    </row>
    <row r="25" spans="1:1" x14ac:dyDescent="0.2">
      <c r="A25" s="4" t="s">
        <v>24</v>
      </c>
    </row>
    <row r="26" spans="1:1" x14ac:dyDescent="0.2">
      <c r="A26" s="1" t="s">
        <v>25</v>
      </c>
    </row>
    <row r="27" spans="1:1" x14ac:dyDescent="0.2">
      <c r="A27" s="2" t="s">
        <v>26</v>
      </c>
    </row>
    <row r="28" spans="1:1" x14ac:dyDescent="0.2">
      <c r="A28" s="1" t="s">
        <v>27</v>
      </c>
    </row>
    <row r="29" spans="1:1" x14ac:dyDescent="0.2">
      <c r="A29" s="1" t="s">
        <v>28</v>
      </c>
    </row>
    <row r="30" spans="1:1" x14ac:dyDescent="0.2">
      <c r="A30" s="1" t="s">
        <v>29</v>
      </c>
    </row>
  </sheetData>
  <hyperlinks>
    <hyperlink ref="A7" r:id="rId1" display="https://www.ecfr.gov/current/title-21/section-1.1315" xr:uid="{36271D53-4299-4BB8-8080-B1600FC66BE9}"/>
    <hyperlink ref="A8" r:id="rId2" display="https://www.ecfr.gov/current/title-21/section-1.1320" xr:uid="{02214EF8-24D9-4DDB-8346-3F5E39BFAF34}"/>
    <hyperlink ref="A10" r:id="rId3" display="https://www.ecfr.gov/current/title-21/chapter-I/subchapter-A/part-1/subpart-S/subject-group-ECFRbfe98fb65ccc9f7/section-1.1325" xr:uid="{23E9C691-ABAF-41C0-B927-4D9218E749F5}"/>
    <hyperlink ref="A11" r:id="rId4" display="https://www.ecfr.gov/current/title-21/chapter-I/subchapter-A/part-1/subpart-S/subject-group-ECFRbfe98fb65ccc9f7/section-1.1330" xr:uid="{C74487D6-D166-4209-BAAB-3FDC5B002B74}"/>
    <hyperlink ref="A12" r:id="rId5" display="https://www.ecfr.gov/current/title-21/chapter-I/subchapter-A/part-1/subpart-S/subject-group-ECFRbfe98fb65ccc9f7/section-1.1335" xr:uid="{DC7B6373-A54B-4191-A554-467D617E622D}"/>
    <hyperlink ref="A13" r:id="rId6" display="https://www.ecfr.gov/current/title-21/chapter-I/subchapter-A/part-1/subpart-S/subject-group-ECFRbfe98fb65ccc9f7/section-1.1340" xr:uid="{2EE94A08-43DF-4B09-9724-3D649D1BE176}"/>
    <hyperlink ref="A14" r:id="rId7" display="https://www.ecfr.gov/current/title-21/chapter-I/subchapter-A/part-1/subpart-S/subject-group-ECFRbfe98fb65ccc9f7/section-1.1345" xr:uid="{EDEA4DB1-8ACF-4DB3-9E35-B757F381E55A}"/>
    <hyperlink ref="A15" r:id="rId8" display="https://www.ecfr.gov/current/title-21/chapter-I/subchapter-A/part-1/subpart-S/subject-group-ECFRbfe98fb65ccc9f7/section-1.1350" xr:uid="{F8D8FDFD-6BEC-4653-B0BB-4D0E85DCFB50}"/>
    <hyperlink ref="A16" r:id="rId9" display="https://www.ecfr.gov/current/title-21/chapter-I/subchapter-A/part-1/subpart-S/subject-group-ECFRacd5c2e8ea7ccbf/section-1.1455" xr:uid="{A3447FD4-D4B4-405A-B2C3-68FA6B7BFFD0}"/>
    <hyperlink ref="A17" r:id="rId10" display="https://www.ecfr.gov/current/title-21/chapter-I/subchapter-A/part-1/subpart-S/subject-group-ECFR139ec3987e1727f/section-1.1460" xr:uid="{83182687-6464-47B0-A42F-F8A29E7029B4}"/>
    <hyperlink ref="A19" r:id="rId11" display="https://www.ecfr.gov/current/title-21/section-1.1305" xr:uid="{2A0D53A3-D60E-45AE-B90A-0745D6962032}"/>
    <hyperlink ref="A20" r:id="rId12" display="https://www.ecfr.gov/current/title-21/chapter-I/subchapter-A/part-1/subpart-J" xr:uid="{4F3DDC62-9C8F-41A1-A689-7951945FF063}"/>
    <hyperlink ref="A26" r:id="rId13" location="FSMA204" display="• GS1 US Guideline with EDI and EPCIS Templates" xr:uid="{616A3C84-8F52-4E5D-A926-EEABEF292469}"/>
    <hyperlink ref="A28" r:id="rId14" xr:uid="{574E1941-43FD-4547-A406-C900BC2C12DB}"/>
    <hyperlink ref="A27" r:id="rId15" display="• FMI Guidance" xr:uid="{6AC3F673-6E51-497D-9915-41CD11FD6B7D}"/>
    <hyperlink ref="A23" r:id="rId16" display="https://www.fda.gov/food/food-safety-modernization-act-fsma/fsma-final-rule-requirements-additional-traceability-records-certain-foods" xr:uid="{576BAAE0-0E27-4A94-BC47-D31FA660FC2D}"/>
    <hyperlink ref="A29" r:id="rId17" display="https://aboutseafood.com/resource/guide-to-fda-fsma-204-traceability-rule-pdf/" xr:uid="{51BC007C-94D6-4EE6-8D26-7257057DC4F3}"/>
    <hyperlink ref="A30" r:id="rId18" display="https://restaurant.org/education-and-resources/learning-center/food-nutrition/fda-food-traceability-rule/" xr:uid="{2977ABE4-2CF6-41AA-8173-E33DC45BF71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71CA8-FAF5-43FE-BEA4-D924A7CC5896}">
  <sheetPr>
    <tabColor rgb="FF31A0BF"/>
  </sheetPr>
  <dimension ref="A1:U17"/>
  <sheetViews>
    <sheetView workbookViewId="0">
      <selection activeCell="M23" sqref="M23"/>
    </sheetView>
  </sheetViews>
  <sheetFormatPr baseColWidth="10" defaultColWidth="8.83203125" defaultRowHeight="15" x14ac:dyDescent="0.2"/>
  <cols>
    <col min="1" max="1" width="16.83203125" customWidth="1"/>
    <col min="2" max="2" width="10.83203125" customWidth="1"/>
    <col min="3" max="3" width="11.83203125" customWidth="1"/>
    <col min="4" max="4" width="10.83203125" customWidth="1"/>
    <col min="5" max="5" width="11" customWidth="1"/>
    <col min="6" max="6" width="10.5" bestFit="1" customWidth="1"/>
    <col min="7" max="7" width="12" customWidth="1"/>
    <col min="8" max="16" width="10.5" bestFit="1" customWidth="1"/>
    <col min="17" max="17" width="11.83203125" customWidth="1"/>
    <col min="18" max="18" width="10.5" bestFit="1" customWidth="1"/>
    <col min="19" max="19" width="11.1640625" customWidth="1"/>
    <col min="20" max="20" width="12.5" bestFit="1" customWidth="1"/>
    <col min="21" max="21" width="11.5" bestFit="1" customWidth="1"/>
  </cols>
  <sheetData>
    <row r="1" spans="1:21" ht="15" customHeight="1" x14ac:dyDescent="0.2">
      <c r="B1" s="131" t="s">
        <v>232</v>
      </c>
      <c r="C1" s="131"/>
      <c r="D1" s="131" t="s">
        <v>233</v>
      </c>
      <c r="E1" s="131"/>
      <c r="F1" s="130" t="s">
        <v>234</v>
      </c>
      <c r="G1" s="130"/>
      <c r="H1" s="130" t="s">
        <v>235</v>
      </c>
      <c r="I1" s="131"/>
      <c r="J1" s="130" t="s">
        <v>236</v>
      </c>
      <c r="K1" s="131"/>
      <c r="L1" s="130" t="s">
        <v>280</v>
      </c>
      <c r="M1" s="131"/>
      <c r="N1" s="130" t="s">
        <v>238</v>
      </c>
      <c r="O1" s="131"/>
      <c r="P1" s="130" t="s">
        <v>239</v>
      </c>
      <c r="Q1" s="130"/>
      <c r="R1" s="130" t="s">
        <v>240</v>
      </c>
      <c r="S1" s="130"/>
      <c r="T1" s="131" t="s">
        <v>281</v>
      </c>
      <c r="U1" s="131"/>
    </row>
    <row r="2" spans="1:21" x14ac:dyDescent="0.2">
      <c r="B2" s="45" t="s">
        <v>282</v>
      </c>
      <c r="C2" s="44" t="s">
        <v>283</v>
      </c>
      <c r="D2" s="46" t="s">
        <v>282</v>
      </c>
      <c r="E2" s="4" t="s">
        <v>283</v>
      </c>
      <c r="F2" s="45" t="s">
        <v>282</v>
      </c>
      <c r="G2" s="44" t="s">
        <v>283</v>
      </c>
      <c r="H2" s="45" t="s">
        <v>282</v>
      </c>
      <c r="I2" s="44" t="s">
        <v>283</v>
      </c>
      <c r="J2" s="45" t="s">
        <v>282</v>
      </c>
      <c r="K2" s="44" t="s">
        <v>283</v>
      </c>
      <c r="L2" s="45" t="s">
        <v>282</v>
      </c>
      <c r="M2" s="44" t="s">
        <v>283</v>
      </c>
      <c r="N2" s="45" t="s">
        <v>282</v>
      </c>
      <c r="O2" s="44" t="s">
        <v>283</v>
      </c>
      <c r="P2" s="45" t="s">
        <v>282</v>
      </c>
      <c r="Q2" s="44" t="s">
        <v>283</v>
      </c>
      <c r="R2" s="45" t="s">
        <v>282</v>
      </c>
      <c r="S2" s="44" t="s">
        <v>283</v>
      </c>
      <c r="T2" s="45" t="s">
        <v>282</v>
      </c>
      <c r="U2" s="44" t="s">
        <v>283</v>
      </c>
    </row>
    <row r="3" spans="1:21" x14ac:dyDescent="0.2">
      <c r="A3" s="14" t="s">
        <v>284</v>
      </c>
      <c r="B3" s="47">
        <v>5000</v>
      </c>
      <c r="C3" s="48">
        <v>2500</v>
      </c>
      <c r="D3" s="47">
        <v>5000</v>
      </c>
      <c r="E3" s="48">
        <v>2500</v>
      </c>
      <c r="F3" s="47">
        <v>5000</v>
      </c>
      <c r="G3" s="48">
        <v>2500</v>
      </c>
      <c r="H3" s="47">
        <v>2500</v>
      </c>
      <c r="I3" s="48">
        <v>2500</v>
      </c>
      <c r="J3" s="47">
        <v>5000</v>
      </c>
      <c r="K3" s="48">
        <v>2500</v>
      </c>
      <c r="L3" s="47">
        <v>5000</v>
      </c>
      <c r="M3" s="48">
        <v>2500</v>
      </c>
      <c r="N3" s="47">
        <v>5000</v>
      </c>
      <c r="O3" s="48">
        <v>2500</v>
      </c>
      <c r="P3" s="47">
        <v>5000</v>
      </c>
      <c r="Q3" s="48">
        <v>2500</v>
      </c>
      <c r="R3" s="47">
        <v>5000</v>
      </c>
      <c r="S3" s="48">
        <v>2500</v>
      </c>
      <c r="T3" s="47">
        <f>B3+D3+F3+H3+J3+L3+N3+P3+R3</f>
        <v>42500</v>
      </c>
      <c r="U3" s="48">
        <f>C3+E3+G3+I3+K3+M3+O3+Q3+S3</f>
        <v>22500</v>
      </c>
    </row>
    <row r="4" spans="1:21" x14ac:dyDescent="0.2">
      <c r="A4" s="14" t="s">
        <v>285</v>
      </c>
      <c r="B4" s="47">
        <v>100</v>
      </c>
      <c r="C4" s="48">
        <v>50</v>
      </c>
      <c r="D4" s="47">
        <v>100</v>
      </c>
      <c r="E4" s="48">
        <v>50</v>
      </c>
      <c r="F4" s="47">
        <v>100</v>
      </c>
      <c r="G4" s="48">
        <v>50</v>
      </c>
      <c r="H4" s="47">
        <v>2500</v>
      </c>
      <c r="I4" s="48">
        <v>2500</v>
      </c>
      <c r="J4" s="47">
        <v>2500</v>
      </c>
      <c r="K4" s="48">
        <f>J4*0.5</f>
        <v>1250</v>
      </c>
      <c r="L4" s="47">
        <v>2500</v>
      </c>
      <c r="M4" s="48">
        <f>L4*0.5</f>
        <v>1250</v>
      </c>
      <c r="N4" s="47">
        <v>2500</v>
      </c>
      <c r="O4" s="48">
        <f>N4*0.5</f>
        <v>1250</v>
      </c>
      <c r="P4" s="47">
        <v>100</v>
      </c>
      <c r="Q4" s="48">
        <v>50</v>
      </c>
      <c r="R4" s="47">
        <v>100</v>
      </c>
      <c r="S4" s="48">
        <v>50</v>
      </c>
      <c r="T4" s="47">
        <f t="shared" ref="T4:U14" si="0">B4+D4+F4+H4+J4+L4+N4+P4+R4</f>
        <v>10500</v>
      </c>
      <c r="U4" s="48">
        <f t="shared" si="0"/>
        <v>6500</v>
      </c>
    </row>
    <row r="5" spans="1:21" x14ac:dyDescent="0.2">
      <c r="A5" s="14" t="s">
        <v>286</v>
      </c>
      <c r="B5" s="47">
        <v>100</v>
      </c>
      <c r="C5" s="48">
        <v>50</v>
      </c>
      <c r="D5" s="47">
        <v>100</v>
      </c>
      <c r="E5" s="48">
        <v>50</v>
      </c>
      <c r="F5" s="47">
        <v>100</v>
      </c>
      <c r="G5" s="48">
        <v>50</v>
      </c>
      <c r="H5" s="47">
        <v>2500</v>
      </c>
      <c r="I5" s="48">
        <v>2500</v>
      </c>
      <c r="J5" s="47">
        <v>2500</v>
      </c>
      <c r="K5" s="48">
        <f t="shared" ref="K5:M14" si="1">J5*0.5</f>
        <v>1250</v>
      </c>
      <c r="L5" s="47">
        <v>2500</v>
      </c>
      <c r="M5" s="48">
        <f t="shared" si="1"/>
        <v>1250</v>
      </c>
      <c r="N5" s="47">
        <v>2500</v>
      </c>
      <c r="O5" s="48">
        <f t="shared" ref="O5:O14" si="2">N5*0.5</f>
        <v>1250</v>
      </c>
      <c r="P5" s="47">
        <v>100</v>
      </c>
      <c r="Q5" s="48">
        <v>50</v>
      </c>
      <c r="R5" s="47">
        <v>100</v>
      </c>
      <c r="S5" s="48">
        <v>50</v>
      </c>
      <c r="T5" s="47">
        <f t="shared" si="0"/>
        <v>10500</v>
      </c>
      <c r="U5" s="48">
        <f t="shared" si="0"/>
        <v>6500</v>
      </c>
    </row>
    <row r="6" spans="1:21" x14ac:dyDescent="0.2">
      <c r="A6" s="14" t="s">
        <v>287</v>
      </c>
      <c r="B6" s="47">
        <v>100</v>
      </c>
      <c r="C6" s="48">
        <v>50</v>
      </c>
      <c r="D6" s="47">
        <v>100</v>
      </c>
      <c r="E6" s="48">
        <v>50</v>
      </c>
      <c r="F6" s="47">
        <v>100</v>
      </c>
      <c r="G6" s="48">
        <v>50</v>
      </c>
      <c r="H6" s="47">
        <v>2500</v>
      </c>
      <c r="I6" s="48">
        <v>2500</v>
      </c>
      <c r="J6" s="47">
        <v>2500</v>
      </c>
      <c r="K6" s="48">
        <f t="shared" si="1"/>
        <v>1250</v>
      </c>
      <c r="L6" s="47">
        <v>2500</v>
      </c>
      <c r="M6" s="48">
        <f t="shared" si="1"/>
        <v>1250</v>
      </c>
      <c r="N6" s="47">
        <v>2500</v>
      </c>
      <c r="O6" s="48">
        <f t="shared" si="2"/>
        <v>1250</v>
      </c>
      <c r="P6" s="47">
        <v>100</v>
      </c>
      <c r="Q6" s="48">
        <v>50</v>
      </c>
      <c r="R6" s="47">
        <v>100</v>
      </c>
      <c r="S6" s="48">
        <v>50</v>
      </c>
      <c r="T6" s="47">
        <f t="shared" si="0"/>
        <v>10500</v>
      </c>
      <c r="U6" s="48">
        <f t="shared" si="0"/>
        <v>6500</v>
      </c>
    </row>
    <row r="7" spans="1:21" x14ac:dyDescent="0.2">
      <c r="A7" s="14" t="s">
        <v>288</v>
      </c>
      <c r="B7" s="47">
        <v>100</v>
      </c>
      <c r="C7" s="48">
        <v>50</v>
      </c>
      <c r="D7" s="47">
        <v>100</v>
      </c>
      <c r="E7" s="48">
        <v>50</v>
      </c>
      <c r="F7" s="47">
        <v>100</v>
      </c>
      <c r="G7" s="48">
        <v>50</v>
      </c>
      <c r="H7" s="47">
        <v>2500</v>
      </c>
      <c r="I7" s="48">
        <v>2500</v>
      </c>
      <c r="J7" s="47">
        <v>2500</v>
      </c>
      <c r="K7" s="48">
        <f t="shared" si="1"/>
        <v>1250</v>
      </c>
      <c r="L7" s="47">
        <v>2500</v>
      </c>
      <c r="M7" s="48">
        <f t="shared" si="1"/>
        <v>1250</v>
      </c>
      <c r="N7" s="47">
        <v>2500</v>
      </c>
      <c r="O7" s="48">
        <f t="shared" si="2"/>
        <v>1250</v>
      </c>
      <c r="P7" s="47">
        <v>100</v>
      </c>
      <c r="Q7" s="48">
        <v>50</v>
      </c>
      <c r="R7" s="47">
        <v>100</v>
      </c>
      <c r="S7" s="48">
        <v>50</v>
      </c>
      <c r="T7" s="47">
        <f t="shared" si="0"/>
        <v>10500</v>
      </c>
      <c r="U7" s="48">
        <f t="shared" si="0"/>
        <v>6500</v>
      </c>
    </row>
    <row r="8" spans="1:21" x14ac:dyDescent="0.2">
      <c r="A8" s="14" t="s">
        <v>289</v>
      </c>
      <c r="B8" s="47">
        <v>100</v>
      </c>
      <c r="C8" s="48">
        <v>50</v>
      </c>
      <c r="D8" s="47">
        <v>100</v>
      </c>
      <c r="E8" s="48">
        <v>50</v>
      </c>
      <c r="F8" s="47">
        <v>100</v>
      </c>
      <c r="G8" s="48">
        <v>50</v>
      </c>
      <c r="H8" s="47">
        <v>2500</v>
      </c>
      <c r="I8" s="48">
        <v>2500</v>
      </c>
      <c r="J8" s="47">
        <v>2500</v>
      </c>
      <c r="K8" s="48">
        <f t="shared" si="1"/>
        <v>1250</v>
      </c>
      <c r="L8" s="47">
        <v>2500</v>
      </c>
      <c r="M8" s="48">
        <f t="shared" si="1"/>
        <v>1250</v>
      </c>
      <c r="N8" s="47">
        <v>2500</v>
      </c>
      <c r="O8" s="48">
        <f t="shared" si="2"/>
        <v>1250</v>
      </c>
      <c r="P8" s="47">
        <v>100</v>
      </c>
      <c r="Q8" s="48">
        <v>50</v>
      </c>
      <c r="R8" s="47">
        <v>100</v>
      </c>
      <c r="S8" s="48">
        <v>50</v>
      </c>
      <c r="T8" s="47">
        <f t="shared" si="0"/>
        <v>10500</v>
      </c>
      <c r="U8" s="48">
        <f t="shared" si="0"/>
        <v>6500</v>
      </c>
    </row>
    <row r="9" spans="1:21" x14ac:dyDescent="0.2">
      <c r="A9" s="14" t="s">
        <v>290</v>
      </c>
      <c r="B9" s="47">
        <v>100</v>
      </c>
      <c r="C9" s="48">
        <v>50</v>
      </c>
      <c r="D9" s="47">
        <v>100</v>
      </c>
      <c r="E9" s="48">
        <v>50</v>
      </c>
      <c r="F9" s="47">
        <v>100</v>
      </c>
      <c r="G9" s="48">
        <v>50</v>
      </c>
      <c r="H9" s="47">
        <v>2500</v>
      </c>
      <c r="I9" s="48">
        <v>2500</v>
      </c>
      <c r="J9" s="47">
        <v>2500</v>
      </c>
      <c r="K9" s="48">
        <f t="shared" si="1"/>
        <v>1250</v>
      </c>
      <c r="L9" s="47">
        <v>2500</v>
      </c>
      <c r="M9" s="48">
        <f t="shared" si="1"/>
        <v>1250</v>
      </c>
      <c r="N9" s="47">
        <v>2500</v>
      </c>
      <c r="O9" s="48">
        <f t="shared" si="2"/>
        <v>1250</v>
      </c>
      <c r="P9" s="47">
        <v>100</v>
      </c>
      <c r="Q9" s="48">
        <v>50</v>
      </c>
      <c r="R9" s="47">
        <v>100</v>
      </c>
      <c r="S9" s="48">
        <v>50</v>
      </c>
      <c r="T9" s="47">
        <f t="shared" si="0"/>
        <v>10500</v>
      </c>
      <c r="U9" s="48">
        <f t="shared" si="0"/>
        <v>6500</v>
      </c>
    </row>
    <row r="10" spans="1:21" x14ac:dyDescent="0.2">
      <c r="A10" s="14" t="s">
        <v>291</v>
      </c>
      <c r="B10" s="47">
        <v>100</v>
      </c>
      <c r="C10" s="48">
        <v>50</v>
      </c>
      <c r="D10" s="47">
        <v>100</v>
      </c>
      <c r="E10" s="48">
        <v>50</v>
      </c>
      <c r="F10" s="47">
        <v>100</v>
      </c>
      <c r="G10" s="48">
        <v>50</v>
      </c>
      <c r="H10" s="47">
        <v>2500</v>
      </c>
      <c r="I10" s="48">
        <v>2500</v>
      </c>
      <c r="J10" s="47">
        <v>2500</v>
      </c>
      <c r="K10" s="48">
        <f t="shared" si="1"/>
        <v>1250</v>
      </c>
      <c r="L10" s="47">
        <v>2500</v>
      </c>
      <c r="M10" s="48">
        <f t="shared" si="1"/>
        <v>1250</v>
      </c>
      <c r="N10" s="47">
        <v>2500</v>
      </c>
      <c r="O10" s="48">
        <f t="shared" si="2"/>
        <v>1250</v>
      </c>
      <c r="P10" s="47">
        <v>100</v>
      </c>
      <c r="Q10" s="48">
        <v>50</v>
      </c>
      <c r="R10" s="47">
        <v>100</v>
      </c>
      <c r="S10" s="48">
        <v>50</v>
      </c>
      <c r="T10" s="47">
        <f t="shared" si="0"/>
        <v>10500</v>
      </c>
      <c r="U10" s="48">
        <f t="shared" si="0"/>
        <v>6500</v>
      </c>
    </row>
    <row r="11" spans="1:21" x14ac:dyDescent="0.2">
      <c r="A11" s="14" t="s">
        <v>292</v>
      </c>
      <c r="B11" s="47">
        <v>100</v>
      </c>
      <c r="C11" s="48">
        <v>50</v>
      </c>
      <c r="D11" s="47">
        <v>100</v>
      </c>
      <c r="E11" s="48">
        <v>50</v>
      </c>
      <c r="F11" s="47">
        <v>100</v>
      </c>
      <c r="G11" s="48">
        <v>50</v>
      </c>
      <c r="H11" s="47">
        <v>2500</v>
      </c>
      <c r="I11" s="48">
        <v>2500</v>
      </c>
      <c r="J11" s="47">
        <v>2500</v>
      </c>
      <c r="K11" s="48">
        <f t="shared" si="1"/>
        <v>1250</v>
      </c>
      <c r="L11" s="47">
        <v>2500</v>
      </c>
      <c r="M11" s="48">
        <f t="shared" si="1"/>
        <v>1250</v>
      </c>
      <c r="N11" s="47">
        <v>2500</v>
      </c>
      <c r="O11" s="48">
        <f t="shared" si="2"/>
        <v>1250</v>
      </c>
      <c r="P11" s="47">
        <v>100</v>
      </c>
      <c r="Q11" s="48">
        <v>50</v>
      </c>
      <c r="R11" s="47">
        <v>100</v>
      </c>
      <c r="S11" s="48">
        <v>50</v>
      </c>
      <c r="T11" s="47">
        <f t="shared" si="0"/>
        <v>10500</v>
      </c>
      <c r="U11" s="48">
        <f t="shared" si="0"/>
        <v>6500</v>
      </c>
    </row>
    <row r="12" spans="1:21" x14ac:dyDescent="0.2">
      <c r="A12" s="14" t="s">
        <v>293</v>
      </c>
      <c r="B12" s="47">
        <v>100</v>
      </c>
      <c r="C12" s="48">
        <v>50</v>
      </c>
      <c r="D12" s="47">
        <v>100</v>
      </c>
      <c r="E12" s="48">
        <v>50</v>
      </c>
      <c r="F12" s="47">
        <v>100</v>
      </c>
      <c r="G12" s="48">
        <v>50</v>
      </c>
      <c r="H12" s="47">
        <v>2500</v>
      </c>
      <c r="I12" s="48">
        <v>2500</v>
      </c>
      <c r="J12" s="47">
        <v>2500</v>
      </c>
      <c r="K12" s="48">
        <f t="shared" si="1"/>
        <v>1250</v>
      </c>
      <c r="L12" s="47">
        <v>2500</v>
      </c>
      <c r="M12" s="48">
        <f t="shared" si="1"/>
        <v>1250</v>
      </c>
      <c r="N12" s="47">
        <v>2500</v>
      </c>
      <c r="O12" s="48">
        <f t="shared" si="2"/>
        <v>1250</v>
      </c>
      <c r="P12" s="47">
        <v>100</v>
      </c>
      <c r="Q12" s="48">
        <v>50</v>
      </c>
      <c r="R12" s="47">
        <v>100</v>
      </c>
      <c r="S12" s="48">
        <v>50</v>
      </c>
      <c r="T12" s="47">
        <f t="shared" si="0"/>
        <v>10500</v>
      </c>
      <c r="U12" s="48">
        <f t="shared" si="0"/>
        <v>6500</v>
      </c>
    </row>
    <row r="13" spans="1:21" x14ac:dyDescent="0.2">
      <c r="A13" s="14" t="s">
        <v>294</v>
      </c>
      <c r="B13" s="47">
        <v>100</v>
      </c>
      <c r="C13" s="48">
        <v>50</v>
      </c>
      <c r="D13" s="47">
        <v>100</v>
      </c>
      <c r="E13" s="48">
        <v>50</v>
      </c>
      <c r="F13" s="47">
        <v>100</v>
      </c>
      <c r="G13" s="48">
        <v>50</v>
      </c>
      <c r="H13" s="47">
        <v>2500</v>
      </c>
      <c r="I13" s="48">
        <v>2500</v>
      </c>
      <c r="J13" s="47">
        <v>2500</v>
      </c>
      <c r="K13" s="48">
        <f t="shared" si="1"/>
        <v>1250</v>
      </c>
      <c r="L13" s="47">
        <v>2500</v>
      </c>
      <c r="M13" s="48">
        <f t="shared" si="1"/>
        <v>1250</v>
      </c>
      <c r="N13" s="47">
        <v>2500</v>
      </c>
      <c r="O13" s="48">
        <f t="shared" si="2"/>
        <v>1250</v>
      </c>
      <c r="P13" s="47">
        <v>100</v>
      </c>
      <c r="Q13" s="48">
        <v>50</v>
      </c>
      <c r="R13" s="47">
        <v>100</v>
      </c>
      <c r="S13" s="48">
        <v>50</v>
      </c>
      <c r="T13" s="47">
        <f t="shared" si="0"/>
        <v>10500</v>
      </c>
      <c r="U13" s="48">
        <f t="shared" si="0"/>
        <v>6500</v>
      </c>
    </row>
    <row r="14" spans="1:21" x14ac:dyDescent="0.2">
      <c r="A14" s="14" t="s">
        <v>295</v>
      </c>
      <c r="B14" s="47">
        <v>100</v>
      </c>
      <c r="C14" s="48">
        <v>50</v>
      </c>
      <c r="D14" s="47">
        <v>100</v>
      </c>
      <c r="E14" s="48">
        <v>50</v>
      </c>
      <c r="F14" s="47">
        <v>100</v>
      </c>
      <c r="G14" s="48">
        <v>50</v>
      </c>
      <c r="H14" s="47">
        <v>2500</v>
      </c>
      <c r="I14" s="48">
        <v>2500</v>
      </c>
      <c r="J14" s="47">
        <v>2500</v>
      </c>
      <c r="K14" s="48">
        <f t="shared" si="1"/>
        <v>1250</v>
      </c>
      <c r="L14" s="47">
        <v>2500</v>
      </c>
      <c r="M14" s="48">
        <f t="shared" si="1"/>
        <v>1250</v>
      </c>
      <c r="N14" s="47">
        <v>2500</v>
      </c>
      <c r="O14" s="48">
        <f t="shared" si="2"/>
        <v>1250</v>
      </c>
      <c r="P14" s="47">
        <v>100</v>
      </c>
      <c r="Q14" s="48">
        <v>50</v>
      </c>
      <c r="R14" s="47">
        <v>100</v>
      </c>
      <c r="S14" s="48">
        <v>50</v>
      </c>
      <c r="T14" s="49">
        <f t="shared" si="0"/>
        <v>10500</v>
      </c>
      <c r="U14" s="50">
        <f t="shared" si="0"/>
        <v>6500</v>
      </c>
    </row>
    <row r="15" spans="1:21" x14ac:dyDescent="0.2">
      <c r="T15" s="51">
        <f>SUM(T3:T14)</f>
        <v>158000</v>
      </c>
      <c r="U15" s="52">
        <f>SUM(U3:U14)</f>
        <v>94000</v>
      </c>
    </row>
    <row r="16" spans="1:21" x14ac:dyDescent="0.2">
      <c r="A16" s="4" t="s">
        <v>296</v>
      </c>
      <c r="B16" t="s">
        <v>297</v>
      </c>
    </row>
    <row r="17" spans="1:2" x14ac:dyDescent="0.2">
      <c r="A17" s="4" t="s">
        <v>298</v>
      </c>
      <c r="B17" t="s">
        <v>299</v>
      </c>
    </row>
  </sheetData>
  <mergeCells count="10">
    <mergeCell ref="N1:O1"/>
    <mergeCell ref="P1:Q1"/>
    <mergeCell ref="R1:S1"/>
    <mergeCell ref="T1:U1"/>
    <mergeCell ref="B1:C1"/>
    <mergeCell ref="D1:E1"/>
    <mergeCell ref="F1:G1"/>
    <mergeCell ref="H1:I1"/>
    <mergeCell ref="J1:K1"/>
    <mergeCell ref="L1:M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586B-BEEA-4B28-BC7A-451403238C54}">
  <sheetPr>
    <tabColor rgb="FF31A0BF"/>
  </sheetPr>
  <dimension ref="A1:AF25"/>
  <sheetViews>
    <sheetView workbookViewId="0">
      <selection activeCell="A4" sqref="A4"/>
    </sheetView>
  </sheetViews>
  <sheetFormatPr baseColWidth="10" defaultColWidth="8.83203125" defaultRowHeight="15" x14ac:dyDescent="0.2"/>
  <cols>
    <col min="1" max="1" width="39.6640625" customWidth="1"/>
    <col min="2" max="7" width="3.6640625" bestFit="1" customWidth="1"/>
    <col min="8" max="8" width="5.33203125" style="3" bestFit="1" customWidth="1"/>
    <col min="9" max="9" width="5.1640625" style="3" bestFit="1" customWidth="1"/>
    <col min="10" max="10" width="7" style="3" bestFit="1" customWidth="1"/>
    <col min="11" max="11" width="4.33203125" bestFit="1" customWidth="1"/>
    <col min="12" max="15" width="3.5" bestFit="1" customWidth="1"/>
    <col min="16" max="16" width="3.83203125" bestFit="1" customWidth="1"/>
    <col min="17" max="19" width="3.5" bestFit="1" customWidth="1"/>
    <col min="20" max="20" width="3.83203125" bestFit="1" customWidth="1"/>
    <col min="21" max="24" width="3.5" bestFit="1" customWidth="1"/>
    <col min="25" max="25" width="3.83203125" bestFit="1" customWidth="1"/>
    <col min="26" max="28" width="3.5" bestFit="1" customWidth="1"/>
    <col min="29" max="29" width="3.83203125" bestFit="1" customWidth="1"/>
    <col min="30" max="32" width="3.5" bestFit="1" customWidth="1"/>
  </cols>
  <sheetData>
    <row r="1" spans="1:32" x14ac:dyDescent="0.2">
      <c r="C1" s="4"/>
    </row>
    <row r="2" spans="1:32" x14ac:dyDescent="0.2">
      <c r="B2" s="94" t="s">
        <v>300</v>
      </c>
      <c r="C2" s="94" t="s">
        <v>301</v>
      </c>
      <c r="D2" s="94" t="s">
        <v>302</v>
      </c>
      <c r="E2" s="94" t="s">
        <v>302</v>
      </c>
      <c r="F2" s="94" t="s">
        <v>302</v>
      </c>
      <c r="G2" s="94" t="s">
        <v>302</v>
      </c>
    </row>
    <row r="3" spans="1:32" x14ac:dyDescent="0.2">
      <c r="B3" s="132" t="s">
        <v>303</v>
      </c>
      <c r="C3" s="132" t="s">
        <v>304</v>
      </c>
      <c r="D3" s="132" t="s">
        <v>305</v>
      </c>
      <c r="E3" s="132" t="s">
        <v>305</v>
      </c>
      <c r="F3" s="132" t="s">
        <v>306</v>
      </c>
      <c r="G3" s="132" t="s">
        <v>307</v>
      </c>
    </row>
    <row r="4" spans="1:32" x14ac:dyDescent="0.2">
      <c r="A4" s="77" t="s">
        <v>308</v>
      </c>
      <c r="B4" s="132"/>
      <c r="C4" s="132"/>
      <c r="D4" s="132"/>
      <c r="E4" s="132"/>
      <c r="F4" s="132"/>
      <c r="G4" s="132"/>
    </row>
    <row r="5" spans="1:32" x14ac:dyDescent="0.2">
      <c r="A5" s="93" t="s">
        <v>309</v>
      </c>
      <c r="B5" s="132"/>
      <c r="C5" s="132"/>
      <c r="D5" s="132"/>
      <c r="E5" s="132"/>
      <c r="F5" s="132"/>
      <c r="G5" s="132"/>
    </row>
    <row r="6" spans="1:32" x14ac:dyDescent="0.2">
      <c r="A6" s="93" t="s">
        <v>310</v>
      </c>
      <c r="B6" s="132"/>
      <c r="C6" s="132"/>
      <c r="D6" s="132"/>
      <c r="E6" s="132"/>
      <c r="F6" s="132"/>
      <c r="G6" s="132"/>
    </row>
    <row r="7" spans="1:32" x14ac:dyDescent="0.2">
      <c r="A7" s="93" t="s">
        <v>311</v>
      </c>
      <c r="B7" s="132"/>
      <c r="C7" s="132"/>
      <c r="D7" s="132"/>
      <c r="E7" s="132"/>
      <c r="F7" s="132"/>
      <c r="G7" s="132"/>
      <c r="K7" s="133" t="s">
        <v>312</v>
      </c>
      <c r="L7" s="133" t="str">
        <f t="shared" ref="L7:AF7" si="0">IF(MONTH(L9)&lt;&gt;MONTH(K9),L9,"")</f>
        <v/>
      </c>
      <c r="M7" s="133" t="str">
        <f t="shared" si="0"/>
        <v/>
      </c>
      <c r="N7" s="133" t="str">
        <f t="shared" si="0"/>
        <v/>
      </c>
      <c r="O7" s="133" t="str">
        <f t="shared" si="0"/>
        <v/>
      </c>
      <c r="P7" s="133">
        <f t="shared" si="0"/>
        <v>45479</v>
      </c>
      <c r="Q7" s="133" t="str">
        <f t="shared" si="0"/>
        <v/>
      </c>
      <c r="R7" s="133" t="str">
        <f t="shared" si="0"/>
        <v/>
      </c>
      <c r="S7" s="133" t="str">
        <f t="shared" si="0"/>
        <v/>
      </c>
      <c r="T7" s="133">
        <f t="shared" si="0"/>
        <v>45507</v>
      </c>
      <c r="U7" s="133" t="str">
        <f t="shared" si="0"/>
        <v/>
      </c>
      <c r="V7" s="133" t="str">
        <f t="shared" si="0"/>
        <v/>
      </c>
      <c r="W7" s="133" t="str">
        <f t="shared" si="0"/>
        <v/>
      </c>
      <c r="X7" s="133" t="str">
        <f t="shared" si="0"/>
        <v/>
      </c>
      <c r="Y7" s="133">
        <f t="shared" si="0"/>
        <v>45542</v>
      </c>
      <c r="Z7" s="133" t="str">
        <f t="shared" si="0"/>
        <v/>
      </c>
      <c r="AA7" s="133" t="str">
        <f t="shared" si="0"/>
        <v/>
      </c>
      <c r="AB7" s="133" t="str">
        <f t="shared" si="0"/>
        <v/>
      </c>
      <c r="AC7" s="133">
        <f t="shared" si="0"/>
        <v>45570</v>
      </c>
      <c r="AD7" s="133" t="str">
        <f t="shared" si="0"/>
        <v/>
      </c>
      <c r="AE7" s="133" t="str">
        <f t="shared" si="0"/>
        <v/>
      </c>
      <c r="AF7" s="133" t="str">
        <f t="shared" si="0"/>
        <v/>
      </c>
    </row>
    <row r="8" spans="1:32" x14ac:dyDescent="0.2">
      <c r="B8" s="132"/>
      <c r="C8" s="132"/>
      <c r="D8" s="132"/>
      <c r="E8" s="132"/>
      <c r="F8" s="132"/>
      <c r="G8" s="132"/>
      <c r="K8" s="133"/>
      <c r="L8" s="133"/>
      <c r="M8" s="133"/>
      <c r="N8" s="133"/>
      <c r="O8" s="133"/>
      <c r="P8" s="133"/>
      <c r="Q8" s="133"/>
      <c r="R8" s="133"/>
      <c r="S8" s="133"/>
      <c r="T8" s="133"/>
      <c r="U8" s="133"/>
      <c r="V8" s="133"/>
      <c r="W8" s="133"/>
      <c r="X8" s="133"/>
      <c r="Y8" s="133"/>
      <c r="Z8" s="133"/>
      <c r="AA8" s="133"/>
      <c r="AB8" s="133"/>
      <c r="AC8" s="133"/>
      <c r="AD8" s="133"/>
      <c r="AE8" s="133"/>
      <c r="AF8" s="133"/>
    </row>
    <row r="9" spans="1:32" x14ac:dyDescent="0.2">
      <c r="B9" s="134" t="s">
        <v>313</v>
      </c>
      <c r="C9" s="134"/>
      <c r="D9" s="134"/>
      <c r="E9" s="134"/>
      <c r="F9" s="134"/>
      <c r="G9" s="134"/>
      <c r="H9" s="53" t="s">
        <v>314</v>
      </c>
      <c r="I9" s="53" t="s">
        <v>315</v>
      </c>
      <c r="J9" s="53" t="s">
        <v>316</v>
      </c>
      <c r="K9" s="135">
        <v>45444</v>
      </c>
      <c r="L9" s="135">
        <f>K9+7</f>
        <v>45451</v>
      </c>
      <c r="M9" s="135">
        <f t="shared" ref="M9:AF9" si="1">L9+7</f>
        <v>45458</v>
      </c>
      <c r="N9" s="135">
        <f t="shared" si="1"/>
        <v>45465</v>
      </c>
      <c r="O9" s="135">
        <f t="shared" si="1"/>
        <v>45472</v>
      </c>
      <c r="P9" s="135">
        <f t="shared" si="1"/>
        <v>45479</v>
      </c>
      <c r="Q9" s="135">
        <f t="shared" si="1"/>
        <v>45486</v>
      </c>
      <c r="R9" s="135">
        <f t="shared" si="1"/>
        <v>45493</v>
      </c>
      <c r="S9" s="135">
        <f t="shared" si="1"/>
        <v>45500</v>
      </c>
      <c r="T9" s="135">
        <f t="shared" si="1"/>
        <v>45507</v>
      </c>
      <c r="U9" s="135">
        <f t="shared" si="1"/>
        <v>45514</v>
      </c>
      <c r="V9" s="135">
        <f t="shared" si="1"/>
        <v>45521</v>
      </c>
      <c r="W9" s="135">
        <f t="shared" si="1"/>
        <v>45528</v>
      </c>
      <c r="X9" s="135">
        <f t="shared" si="1"/>
        <v>45535</v>
      </c>
      <c r="Y9" s="135">
        <f t="shared" si="1"/>
        <v>45542</v>
      </c>
      <c r="Z9" s="135">
        <f t="shared" si="1"/>
        <v>45549</v>
      </c>
      <c r="AA9" s="135">
        <f t="shared" si="1"/>
        <v>45556</v>
      </c>
      <c r="AB9" s="135">
        <f t="shared" si="1"/>
        <v>45563</v>
      </c>
      <c r="AC9" s="135">
        <f t="shared" si="1"/>
        <v>45570</v>
      </c>
      <c r="AD9" s="135">
        <f t="shared" si="1"/>
        <v>45577</v>
      </c>
      <c r="AE9" s="135">
        <f t="shared" si="1"/>
        <v>45584</v>
      </c>
      <c r="AF9" s="135">
        <f t="shared" si="1"/>
        <v>45591</v>
      </c>
    </row>
    <row r="10" spans="1:32" x14ac:dyDescent="0.2">
      <c r="A10" s="54" t="s">
        <v>317</v>
      </c>
      <c r="B10" s="55"/>
      <c r="C10" s="55"/>
      <c r="D10" s="55"/>
      <c r="E10" s="55"/>
      <c r="F10" s="55"/>
      <c r="G10" s="55"/>
      <c r="H10" s="55"/>
      <c r="I10" s="55"/>
      <c r="J10" s="55"/>
      <c r="K10" s="136"/>
      <c r="L10" s="136"/>
      <c r="M10" s="136"/>
      <c r="N10" s="136"/>
      <c r="O10" s="136"/>
      <c r="P10" s="136"/>
      <c r="Q10" s="136"/>
      <c r="R10" s="136"/>
      <c r="S10" s="136"/>
      <c r="T10" s="136"/>
      <c r="U10" s="136"/>
      <c r="V10" s="136"/>
      <c r="W10" s="136"/>
      <c r="X10" s="136"/>
      <c r="Y10" s="136"/>
      <c r="Z10" s="136"/>
      <c r="AA10" s="136"/>
      <c r="AB10" s="136"/>
      <c r="AC10" s="136"/>
      <c r="AD10" s="136"/>
      <c r="AE10" s="136"/>
      <c r="AF10" s="136"/>
    </row>
    <row r="11" spans="1:32" x14ac:dyDescent="0.2">
      <c r="A11" s="56" t="s">
        <v>318</v>
      </c>
      <c r="B11" s="13" t="s">
        <v>319</v>
      </c>
      <c r="C11" s="13" t="s">
        <v>319</v>
      </c>
      <c r="D11" s="13" t="s">
        <v>320</v>
      </c>
      <c r="E11" s="13" t="s">
        <v>320</v>
      </c>
      <c r="F11" s="13" t="s">
        <v>321</v>
      </c>
      <c r="G11" s="13" t="s">
        <v>322</v>
      </c>
      <c r="H11" s="57">
        <v>45444</v>
      </c>
      <c r="I11" s="57">
        <v>45485</v>
      </c>
      <c r="J11" s="58">
        <v>0.5</v>
      </c>
      <c r="K11" s="13" t="s">
        <v>323</v>
      </c>
      <c r="L11" s="13" t="s">
        <v>324</v>
      </c>
      <c r="M11" s="13" t="s">
        <v>325</v>
      </c>
      <c r="N11" s="13" t="s">
        <v>325</v>
      </c>
      <c r="O11" s="13" t="s">
        <v>326</v>
      </c>
      <c r="P11" s="13" t="s">
        <v>326</v>
      </c>
      <c r="Q11" s="13"/>
      <c r="R11" s="13"/>
      <c r="S11" s="13"/>
      <c r="T11" s="13"/>
      <c r="U11" s="13"/>
      <c r="V11" s="13"/>
      <c r="W11" s="13"/>
      <c r="X11" s="13"/>
      <c r="Y11" s="13"/>
      <c r="Z11" s="13"/>
      <c r="AA11" s="13"/>
      <c r="AB11" s="13"/>
      <c r="AC11" s="13"/>
      <c r="AD11" s="13"/>
      <c r="AE11" s="13"/>
      <c r="AF11" s="13"/>
    </row>
    <row r="12" spans="1:32" x14ac:dyDescent="0.2">
      <c r="A12" s="56" t="s">
        <v>327</v>
      </c>
      <c r="B12" s="13" t="s">
        <v>319</v>
      </c>
      <c r="C12" s="13" t="s">
        <v>319</v>
      </c>
      <c r="D12" s="13" t="s">
        <v>320</v>
      </c>
      <c r="E12" s="13" t="s">
        <v>320</v>
      </c>
      <c r="F12" s="13" t="s">
        <v>321</v>
      </c>
      <c r="G12" s="13" t="s">
        <v>322</v>
      </c>
      <c r="H12" s="57">
        <v>45465</v>
      </c>
      <c r="I12" s="57">
        <v>45499</v>
      </c>
      <c r="J12" s="58">
        <v>0.15</v>
      </c>
      <c r="K12" s="13"/>
      <c r="L12" s="13"/>
      <c r="M12" s="13" t="s">
        <v>325</v>
      </c>
      <c r="N12" s="13" t="s">
        <v>325</v>
      </c>
      <c r="O12" s="13" t="s">
        <v>326</v>
      </c>
      <c r="P12" s="13" t="s">
        <v>326</v>
      </c>
      <c r="Q12" s="13" t="s">
        <v>326</v>
      </c>
      <c r="R12" s="13" t="s">
        <v>326</v>
      </c>
      <c r="S12" s="13"/>
      <c r="T12" s="13"/>
      <c r="U12" s="13"/>
      <c r="V12" s="13"/>
      <c r="W12" s="13"/>
      <c r="X12" s="13"/>
      <c r="Y12" s="13"/>
      <c r="Z12" s="13"/>
      <c r="AA12" s="13"/>
      <c r="AB12" s="13"/>
      <c r="AC12" s="13"/>
      <c r="AD12" s="13"/>
      <c r="AE12" s="13"/>
      <c r="AF12" s="13"/>
    </row>
    <row r="13" spans="1:32" x14ac:dyDescent="0.2">
      <c r="A13" s="12"/>
      <c r="B13" s="13"/>
      <c r="C13" s="13"/>
      <c r="D13" s="13"/>
      <c r="E13" s="13"/>
      <c r="F13" s="13"/>
      <c r="G13" s="13"/>
      <c r="H13" s="13"/>
      <c r="I13" s="13"/>
      <c r="J13" s="13"/>
      <c r="K13" s="12"/>
      <c r="L13" s="12"/>
      <c r="M13" s="12"/>
      <c r="N13" s="12"/>
      <c r="O13" s="12"/>
      <c r="P13" s="12"/>
      <c r="Q13" s="12"/>
      <c r="R13" s="12"/>
      <c r="S13" s="12"/>
      <c r="T13" s="12"/>
      <c r="U13" s="12"/>
      <c r="V13" s="12"/>
      <c r="W13" s="12"/>
      <c r="X13" s="12"/>
      <c r="Y13" s="12"/>
      <c r="Z13" s="12"/>
      <c r="AA13" s="12"/>
      <c r="AB13" s="12"/>
      <c r="AC13" s="12"/>
      <c r="AD13" s="12"/>
      <c r="AE13" s="12"/>
      <c r="AF13" s="12"/>
    </row>
    <row r="14" spans="1:32" x14ac:dyDescent="0.2">
      <c r="A14" s="14" t="s">
        <v>328</v>
      </c>
      <c r="B14" s="13"/>
      <c r="C14" s="13"/>
      <c r="D14" s="13"/>
      <c r="E14" s="13"/>
      <c r="F14" s="13"/>
      <c r="G14" s="13"/>
      <c r="H14" s="13"/>
      <c r="I14" s="13"/>
      <c r="J14" s="13"/>
      <c r="K14" s="12"/>
      <c r="L14" s="12"/>
      <c r="M14" s="12"/>
      <c r="N14" s="12"/>
      <c r="O14" s="12"/>
      <c r="P14" s="12"/>
      <c r="Q14" s="12"/>
      <c r="R14" s="12"/>
      <c r="S14" s="12"/>
      <c r="T14" s="12"/>
      <c r="U14" s="12"/>
      <c r="V14" s="12"/>
      <c r="W14" s="12"/>
      <c r="X14" s="12"/>
      <c r="Y14" s="12"/>
      <c r="Z14" s="12"/>
      <c r="AA14" s="12"/>
      <c r="AB14" s="12"/>
      <c r="AC14" s="12"/>
      <c r="AD14" s="12"/>
      <c r="AE14" s="12"/>
      <c r="AF14" s="12"/>
    </row>
    <row r="15" spans="1:32" x14ac:dyDescent="0.2">
      <c r="A15" s="56" t="s">
        <v>329</v>
      </c>
      <c r="B15" s="13" t="s">
        <v>319</v>
      </c>
      <c r="C15" s="13" t="s">
        <v>319</v>
      </c>
      <c r="D15" s="13" t="s">
        <v>320</v>
      </c>
      <c r="E15" s="13" t="s">
        <v>320</v>
      </c>
      <c r="F15" s="13" t="s">
        <v>321</v>
      </c>
      <c r="G15" s="13" t="s">
        <v>322</v>
      </c>
      <c r="H15" s="57">
        <v>45472</v>
      </c>
      <c r="I15" s="57">
        <v>45513</v>
      </c>
      <c r="J15" s="58">
        <v>0</v>
      </c>
      <c r="K15" s="12"/>
      <c r="L15" s="12"/>
      <c r="M15" s="12"/>
      <c r="N15" s="12"/>
      <c r="O15" s="13" t="s">
        <v>326</v>
      </c>
      <c r="P15" s="13" t="s">
        <v>326</v>
      </c>
      <c r="Q15" s="13" t="s">
        <v>326</v>
      </c>
      <c r="R15" s="13" t="s">
        <v>326</v>
      </c>
      <c r="S15" s="13" t="s">
        <v>326</v>
      </c>
      <c r="T15" s="13" t="s">
        <v>326</v>
      </c>
      <c r="U15" s="12"/>
      <c r="V15" s="12"/>
      <c r="W15" s="12"/>
      <c r="X15" s="12"/>
      <c r="Y15" s="12"/>
      <c r="Z15" s="12"/>
      <c r="AA15" s="12"/>
      <c r="AB15" s="12"/>
      <c r="AC15" s="12"/>
      <c r="AD15" s="12"/>
      <c r="AE15" s="12"/>
      <c r="AF15" s="12"/>
    </row>
    <row r="16" spans="1:32" x14ac:dyDescent="0.2">
      <c r="A16" s="56" t="s">
        <v>330</v>
      </c>
      <c r="B16" s="13" t="s">
        <v>319</v>
      </c>
      <c r="C16" s="13" t="s">
        <v>319</v>
      </c>
      <c r="D16" s="13" t="s">
        <v>320</v>
      </c>
      <c r="E16" s="13" t="s">
        <v>320</v>
      </c>
      <c r="F16" s="13" t="s">
        <v>321</v>
      </c>
      <c r="G16" s="13" t="s">
        <v>322</v>
      </c>
      <c r="H16" s="57">
        <v>45472</v>
      </c>
      <c r="I16" s="57">
        <v>45513</v>
      </c>
      <c r="J16" s="58">
        <v>0</v>
      </c>
      <c r="K16" s="12"/>
      <c r="L16" s="12"/>
      <c r="M16" s="12"/>
      <c r="N16" s="12"/>
      <c r="O16" s="13" t="s">
        <v>326</v>
      </c>
      <c r="P16" s="13" t="s">
        <v>326</v>
      </c>
      <c r="Q16" s="13" t="s">
        <v>326</v>
      </c>
      <c r="R16" s="13" t="s">
        <v>326</v>
      </c>
      <c r="S16" s="13" t="s">
        <v>326</v>
      </c>
      <c r="T16" s="13" t="s">
        <v>326</v>
      </c>
      <c r="U16" s="12"/>
      <c r="V16" s="12"/>
      <c r="W16" s="12"/>
      <c r="X16" s="12"/>
      <c r="Y16" s="12"/>
      <c r="Z16" s="12"/>
      <c r="AA16" s="12"/>
      <c r="AB16" s="12"/>
      <c r="AC16" s="12"/>
      <c r="AD16" s="12"/>
      <c r="AE16" s="12"/>
      <c r="AF16" s="12"/>
    </row>
    <row r="17" spans="1:32" x14ac:dyDescent="0.2">
      <c r="A17" s="56" t="s">
        <v>331</v>
      </c>
      <c r="B17" s="13" t="s">
        <v>319</v>
      </c>
      <c r="C17" s="13" t="s">
        <v>319</v>
      </c>
      <c r="D17" s="13" t="s">
        <v>320</v>
      </c>
      <c r="E17" s="13" t="s">
        <v>320</v>
      </c>
      <c r="F17" s="13" t="s">
        <v>321</v>
      </c>
      <c r="G17" s="13" t="s">
        <v>322</v>
      </c>
      <c r="H17" s="57">
        <v>45472</v>
      </c>
      <c r="I17" s="57">
        <v>45513</v>
      </c>
      <c r="J17" s="58">
        <v>0</v>
      </c>
      <c r="K17" s="12"/>
      <c r="L17" s="12"/>
      <c r="M17" s="12"/>
      <c r="N17" s="12"/>
      <c r="O17" s="13" t="s">
        <v>326</v>
      </c>
      <c r="P17" s="13" t="s">
        <v>326</v>
      </c>
      <c r="Q17" s="13" t="s">
        <v>326</v>
      </c>
      <c r="R17" s="13" t="s">
        <v>326</v>
      </c>
      <c r="S17" s="13" t="s">
        <v>326</v>
      </c>
      <c r="T17" s="13" t="s">
        <v>326</v>
      </c>
      <c r="U17" s="12"/>
      <c r="V17" s="12"/>
      <c r="W17" s="12"/>
      <c r="X17" s="12"/>
      <c r="Y17" s="12"/>
      <c r="Z17" s="12"/>
      <c r="AA17" s="12"/>
      <c r="AB17" s="12"/>
      <c r="AC17" s="12"/>
      <c r="AD17" s="12"/>
      <c r="AE17" s="12"/>
      <c r="AF17" s="12"/>
    </row>
    <row r="18" spans="1:32" x14ac:dyDescent="0.2">
      <c r="A18" s="56" t="s">
        <v>332</v>
      </c>
      <c r="B18" s="13" t="s">
        <v>319</v>
      </c>
      <c r="C18" s="13" t="s">
        <v>319</v>
      </c>
      <c r="D18" s="13" t="s">
        <v>320</v>
      </c>
      <c r="E18" s="13" t="s">
        <v>320</v>
      </c>
      <c r="F18" s="13" t="s">
        <v>321</v>
      </c>
      <c r="G18" s="13" t="s">
        <v>322</v>
      </c>
      <c r="H18" s="57">
        <v>45472</v>
      </c>
      <c r="I18" s="57">
        <v>45513</v>
      </c>
      <c r="J18" s="58">
        <v>0</v>
      </c>
      <c r="K18" s="12"/>
      <c r="L18" s="12"/>
      <c r="M18" s="12"/>
      <c r="N18" s="12"/>
      <c r="O18" s="13" t="s">
        <v>326</v>
      </c>
      <c r="P18" s="13" t="s">
        <v>326</v>
      </c>
      <c r="Q18" s="13" t="s">
        <v>326</v>
      </c>
      <c r="R18" s="13" t="s">
        <v>326</v>
      </c>
      <c r="S18" s="13" t="s">
        <v>326</v>
      </c>
      <c r="T18" s="13" t="s">
        <v>326</v>
      </c>
      <c r="U18" s="12"/>
      <c r="V18" s="12"/>
      <c r="W18" s="12"/>
      <c r="X18" s="12"/>
      <c r="Y18" s="12"/>
      <c r="Z18" s="12"/>
      <c r="AA18" s="12"/>
      <c r="AB18" s="12"/>
      <c r="AC18" s="12"/>
      <c r="AD18" s="12"/>
      <c r="AE18" s="12"/>
      <c r="AF18" s="12"/>
    </row>
    <row r="19" spans="1:32" x14ac:dyDescent="0.2">
      <c r="A19" s="56" t="s">
        <v>333</v>
      </c>
      <c r="B19" s="13" t="s">
        <v>319</v>
      </c>
      <c r="C19" s="13" t="s">
        <v>319</v>
      </c>
      <c r="D19" s="13" t="s">
        <v>320</v>
      </c>
      <c r="E19" s="13" t="s">
        <v>320</v>
      </c>
      <c r="F19" s="13" t="s">
        <v>321</v>
      </c>
      <c r="G19" s="13" t="s">
        <v>322</v>
      </c>
      <c r="H19" s="57">
        <v>45472</v>
      </c>
      <c r="I19" s="57">
        <v>45513</v>
      </c>
      <c r="J19" s="58">
        <v>0</v>
      </c>
      <c r="K19" s="12"/>
      <c r="L19" s="12"/>
      <c r="M19" s="12"/>
      <c r="N19" s="12"/>
      <c r="O19" s="13" t="s">
        <v>326</v>
      </c>
      <c r="P19" s="13" t="s">
        <v>326</v>
      </c>
      <c r="Q19" s="13" t="s">
        <v>326</v>
      </c>
      <c r="R19" s="13" t="s">
        <v>326</v>
      </c>
      <c r="S19" s="13" t="s">
        <v>326</v>
      </c>
      <c r="T19" s="13" t="s">
        <v>326</v>
      </c>
      <c r="U19" s="12"/>
      <c r="V19" s="12"/>
      <c r="W19" s="12"/>
      <c r="X19" s="12"/>
      <c r="Y19" s="12"/>
      <c r="Z19" s="12"/>
      <c r="AA19" s="12"/>
      <c r="AB19" s="12"/>
      <c r="AC19" s="12"/>
      <c r="AD19" s="12"/>
      <c r="AE19" s="12"/>
      <c r="AF19" s="12"/>
    </row>
    <row r="21" spans="1:32" x14ac:dyDescent="0.2">
      <c r="A21" s="4" t="s">
        <v>334</v>
      </c>
      <c r="J21" s="4" t="s">
        <v>335</v>
      </c>
    </row>
    <row r="22" spans="1:32" x14ac:dyDescent="0.2">
      <c r="A22" t="s">
        <v>336</v>
      </c>
      <c r="J22" s="13" t="s">
        <v>323</v>
      </c>
      <c r="K22" s="137" t="s">
        <v>337</v>
      </c>
      <c r="L22" s="137"/>
      <c r="M22" s="137"/>
      <c r="N22" s="137"/>
      <c r="O22" s="137"/>
      <c r="P22" s="137"/>
      <c r="Q22" s="137"/>
    </row>
    <row r="23" spans="1:32" x14ac:dyDescent="0.2">
      <c r="A23" t="s">
        <v>338</v>
      </c>
      <c r="J23" s="13" t="s">
        <v>324</v>
      </c>
      <c r="K23" s="137" t="s">
        <v>339</v>
      </c>
      <c r="L23" s="137"/>
      <c r="M23" s="137"/>
      <c r="N23" s="137"/>
      <c r="O23" s="137"/>
      <c r="P23" s="137"/>
      <c r="Q23" s="137"/>
    </row>
    <row r="24" spans="1:32" x14ac:dyDescent="0.2">
      <c r="A24" t="s">
        <v>340</v>
      </c>
      <c r="J24" s="13" t="s">
        <v>325</v>
      </c>
      <c r="K24" s="137" t="s">
        <v>341</v>
      </c>
      <c r="L24" s="137"/>
      <c r="M24" s="137"/>
      <c r="N24" s="137"/>
      <c r="O24" s="137"/>
      <c r="P24" s="137"/>
      <c r="Q24" s="137"/>
    </row>
    <row r="25" spans="1:32" x14ac:dyDescent="0.2">
      <c r="A25" t="s">
        <v>342</v>
      </c>
      <c r="J25" s="13" t="s">
        <v>326</v>
      </c>
      <c r="K25" s="137" t="s">
        <v>343</v>
      </c>
      <c r="L25" s="137"/>
      <c r="M25" s="137"/>
      <c r="N25" s="137"/>
      <c r="O25" s="137"/>
      <c r="P25" s="137"/>
      <c r="Q25" s="137"/>
    </row>
  </sheetData>
  <mergeCells count="55">
    <mergeCell ref="K23:Q23"/>
    <mergeCell ref="K24:Q24"/>
    <mergeCell ref="K25:Q25"/>
    <mergeCell ref="AB9:AB10"/>
    <mergeCell ref="AC9:AC10"/>
    <mergeCell ref="AD9:AD10"/>
    <mergeCell ref="AE9:AE10"/>
    <mergeCell ref="AF9:AF10"/>
    <mergeCell ref="K22:Q22"/>
    <mergeCell ref="V9:V10"/>
    <mergeCell ref="W9:W10"/>
    <mergeCell ref="X9:X10"/>
    <mergeCell ref="Y9:Y10"/>
    <mergeCell ref="Z9:Z10"/>
    <mergeCell ref="AA9:AA10"/>
    <mergeCell ref="P9:P10"/>
    <mergeCell ref="Q9:Q10"/>
    <mergeCell ref="R9:R10"/>
    <mergeCell ref="S9:S10"/>
    <mergeCell ref="T9:T10"/>
    <mergeCell ref="U9:U10"/>
    <mergeCell ref="AC7:AC8"/>
    <mergeCell ref="AD7:AD8"/>
    <mergeCell ref="AE7:AE8"/>
    <mergeCell ref="AF7:AF8"/>
    <mergeCell ref="B9:G9"/>
    <mergeCell ref="K9:K10"/>
    <mergeCell ref="L9:L10"/>
    <mergeCell ref="M9:M10"/>
    <mergeCell ref="N9:N10"/>
    <mergeCell ref="O9:O10"/>
    <mergeCell ref="W7:W8"/>
    <mergeCell ref="X7:X8"/>
    <mergeCell ref="Y7:Y8"/>
    <mergeCell ref="Z7:Z8"/>
    <mergeCell ref="AA7:AA8"/>
    <mergeCell ref="AB7:AB8"/>
    <mergeCell ref="V7:V8"/>
    <mergeCell ref="K7:K8"/>
    <mergeCell ref="L7:L8"/>
    <mergeCell ref="M7:M8"/>
    <mergeCell ref="N7:N8"/>
    <mergeCell ref="O7:O8"/>
    <mergeCell ref="P7:P8"/>
    <mergeCell ref="Q7:Q8"/>
    <mergeCell ref="R7:R8"/>
    <mergeCell ref="S7:S8"/>
    <mergeCell ref="T7:T8"/>
    <mergeCell ref="U7:U8"/>
    <mergeCell ref="G3:G8"/>
    <mergeCell ref="B3:B8"/>
    <mergeCell ref="C3:C8"/>
    <mergeCell ref="D3:D8"/>
    <mergeCell ref="E3:E8"/>
    <mergeCell ref="F3:F8"/>
  </mergeCells>
  <conditionalFormatting sqref="J22:J25">
    <cfRule type="cellIs" dxfId="16" priority="9" operator="equal">
      <formula>"P"</formula>
    </cfRule>
    <cfRule type="cellIs" dxfId="15" priority="10" operator="equal">
      <formula>"L"</formula>
    </cfRule>
    <cfRule type="containsText" dxfId="14" priority="11" operator="containsText" text="W">
      <formula>NOT(ISERROR(SEARCH("W",J22)))</formula>
    </cfRule>
    <cfRule type="containsText" dxfId="13" priority="12" operator="containsText" text="O">
      <formula>NOT(ISERROR(SEARCH("O",J22)))</formula>
    </cfRule>
  </conditionalFormatting>
  <conditionalFormatting sqref="K7:AF8">
    <cfRule type="expression" dxfId="12" priority="21" stopIfTrue="1">
      <formula>MONTH(K$9)&lt;&gt;MONTH(J$6)</formula>
    </cfRule>
  </conditionalFormatting>
  <conditionalFormatting sqref="K9:AF10">
    <cfRule type="expression" dxfId="11" priority="24">
      <formula>OR(WEEKDAY(K$9)=7,WEEKDAY(K$9)=1)</formula>
    </cfRule>
    <cfRule type="expression" dxfId="10" priority="23">
      <formula>WEEKDAY(K$9)=2</formula>
    </cfRule>
    <cfRule type="expression" dxfId="9" priority="22">
      <formula>K$9=TODAY()</formula>
    </cfRule>
    <cfRule type="expression" dxfId="8" priority="25">
      <formula>OR(AND(K$9&gt;=#REF!,K$9&lt;=#REF!),AND(K$9&gt;=$P$7,K$9&lt;=$Q$7),AND(K$9&gt;=$P$8,K$9&lt;=$Q$8),AND(K$9&gt;=$P$9,K$9&lt;=$Q$9),AND(K$9&gt;=$P$10,K$9&lt;=$Q$10))</formula>
    </cfRule>
  </conditionalFormatting>
  <conditionalFormatting sqref="K11:AF12">
    <cfRule type="cellIs" dxfId="7" priority="17" operator="equal">
      <formula>"P"</formula>
    </cfRule>
    <cfRule type="containsText" dxfId="6" priority="20" operator="containsText" text="O">
      <formula>NOT(ISERROR(SEARCH("O",K11)))</formula>
    </cfRule>
    <cfRule type="containsText" dxfId="5" priority="19" operator="containsText" text="W">
      <formula>NOT(ISERROR(SEARCH("W",K11)))</formula>
    </cfRule>
    <cfRule type="cellIs" dxfId="4" priority="18" operator="equal">
      <formula>"L"</formula>
    </cfRule>
  </conditionalFormatting>
  <conditionalFormatting sqref="O15:T19">
    <cfRule type="cellIs" dxfId="3" priority="1" operator="equal">
      <formula>"P"</formula>
    </cfRule>
    <cfRule type="containsText" dxfId="2" priority="4" operator="containsText" text="O">
      <formula>NOT(ISERROR(SEARCH("O",O15)))</formula>
    </cfRule>
    <cfRule type="containsText" dxfId="1" priority="3" operator="containsText" text="W">
      <formula>NOT(ISERROR(SEARCH("W",O15)))</formula>
    </cfRule>
    <cfRule type="cellIs" dxfId="0" priority="2" operator="equal">
      <formula>"L"</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3A1E8-1EB3-4C0D-BD8D-2E03CB3BDFA3}">
  <sheetPr>
    <tabColor rgb="FFEFD06D"/>
  </sheetPr>
  <dimension ref="A1:O3"/>
  <sheetViews>
    <sheetView workbookViewId="0">
      <selection sqref="A1:C1"/>
    </sheetView>
  </sheetViews>
  <sheetFormatPr baseColWidth="10" defaultColWidth="8.83203125" defaultRowHeight="15" x14ac:dyDescent="0.2"/>
  <cols>
    <col min="1" max="1" width="31.5" customWidth="1"/>
    <col min="2" max="2" width="23" bestFit="1" customWidth="1"/>
    <col min="3" max="3" width="14.5" bestFit="1" customWidth="1"/>
    <col min="4" max="4" width="14" bestFit="1" customWidth="1"/>
    <col min="5" max="5" width="7" bestFit="1" customWidth="1"/>
    <col min="6" max="6" width="8.1640625" bestFit="1" customWidth="1"/>
    <col min="7" max="7" width="36.6640625" bestFit="1" customWidth="1"/>
    <col min="8" max="8" width="28" customWidth="1"/>
    <col min="9" max="9" width="23.5" bestFit="1" customWidth="1"/>
    <col min="10" max="10" width="26.6640625" bestFit="1" customWidth="1"/>
    <col min="11" max="11" width="26.1640625" bestFit="1" customWidth="1"/>
    <col min="12" max="12" width="12.5" bestFit="1" customWidth="1"/>
    <col min="13" max="13" width="19.33203125" customWidth="1"/>
    <col min="14" max="14" width="28.5" bestFit="1" customWidth="1"/>
    <col min="15" max="15" width="15.5" bestFit="1" customWidth="1"/>
  </cols>
  <sheetData>
    <row r="1" spans="1:15" x14ac:dyDescent="0.2">
      <c r="A1" s="77" t="s">
        <v>344</v>
      </c>
      <c r="B1" s="93"/>
      <c r="C1" s="93"/>
    </row>
    <row r="2" spans="1:15" ht="32" x14ac:dyDescent="0.2">
      <c r="A2" s="59" t="s">
        <v>345</v>
      </c>
      <c r="B2" s="60" t="s">
        <v>346</v>
      </c>
      <c r="C2" s="61" t="s">
        <v>347</v>
      </c>
      <c r="D2" s="61" t="s">
        <v>348</v>
      </c>
      <c r="E2" s="60" t="s">
        <v>349</v>
      </c>
      <c r="F2" s="60" t="s">
        <v>350</v>
      </c>
      <c r="G2" s="60" t="s">
        <v>351</v>
      </c>
      <c r="H2" s="60" t="s">
        <v>352</v>
      </c>
      <c r="I2" s="61" t="s">
        <v>353</v>
      </c>
      <c r="J2" s="60" t="s">
        <v>354</v>
      </c>
      <c r="K2" s="61" t="s">
        <v>355</v>
      </c>
      <c r="L2" s="60" t="s">
        <v>356</v>
      </c>
      <c r="M2" s="62" t="s">
        <v>357</v>
      </c>
      <c r="N2" s="62" t="s">
        <v>358</v>
      </c>
      <c r="O2" s="60" t="s">
        <v>359</v>
      </c>
    </row>
    <row r="3" spans="1:15" x14ac:dyDescent="0.2">
      <c r="A3" s="63" t="s">
        <v>360</v>
      </c>
      <c r="B3" s="64" t="s">
        <v>361</v>
      </c>
      <c r="C3" s="6">
        <v>230726</v>
      </c>
      <c r="D3" s="65" t="s">
        <v>362</v>
      </c>
      <c r="E3" s="3">
        <v>10</v>
      </c>
      <c r="F3" s="3" t="s">
        <v>363</v>
      </c>
      <c r="G3" t="s">
        <v>364</v>
      </c>
      <c r="H3" t="s">
        <v>365</v>
      </c>
      <c r="I3" s="66" t="s">
        <v>366</v>
      </c>
      <c r="J3" t="s">
        <v>367</v>
      </c>
      <c r="K3" s="66" t="s">
        <v>368</v>
      </c>
      <c r="L3" s="67">
        <v>45133</v>
      </c>
      <c r="M3" s="66" t="s">
        <v>368</v>
      </c>
      <c r="N3" t="s">
        <v>367</v>
      </c>
      <c r="O3" s="3" t="s">
        <v>369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6ECA-EEA8-4B46-AD15-B3427EFAFB86}">
  <sheetPr>
    <tabColor rgb="FFEFD06D"/>
  </sheetPr>
  <dimension ref="A1:P5"/>
  <sheetViews>
    <sheetView workbookViewId="0">
      <selection sqref="A1:D1"/>
    </sheetView>
  </sheetViews>
  <sheetFormatPr baseColWidth="10" defaultColWidth="8.83203125" defaultRowHeight="15" x14ac:dyDescent="0.2"/>
  <cols>
    <col min="1" max="1" width="20.83203125" customWidth="1"/>
    <col min="2" max="2" width="22.5" bestFit="1" customWidth="1"/>
    <col min="4" max="4" width="13.1640625" customWidth="1"/>
    <col min="5" max="5" width="19.33203125" bestFit="1" customWidth="1"/>
    <col min="6" max="6" width="7" bestFit="1" customWidth="1"/>
    <col min="7" max="7" width="8.1640625" bestFit="1" customWidth="1"/>
    <col min="8" max="8" width="32.5" bestFit="1" customWidth="1"/>
    <col min="9" max="9" width="26.6640625" bestFit="1" customWidth="1"/>
    <col min="10" max="10" width="26.1640625" bestFit="1" customWidth="1"/>
    <col min="11" max="11" width="25.5" customWidth="1"/>
    <col min="12" max="12" width="24" bestFit="1" customWidth="1"/>
    <col min="13" max="13" width="16" bestFit="1" customWidth="1"/>
    <col min="14" max="14" width="14.83203125" customWidth="1"/>
    <col min="15" max="15" width="21.1640625" bestFit="1" customWidth="1"/>
    <col min="16" max="16" width="11" bestFit="1" customWidth="1"/>
  </cols>
  <sheetData>
    <row r="1" spans="1:16" x14ac:dyDescent="0.2">
      <c r="A1" s="77" t="s">
        <v>370</v>
      </c>
      <c r="B1" s="93"/>
      <c r="C1" s="93"/>
      <c r="D1" s="93"/>
    </row>
    <row r="2" spans="1:16" ht="32" x14ac:dyDescent="0.2">
      <c r="A2" s="60" t="s">
        <v>345</v>
      </c>
      <c r="B2" s="60" t="s">
        <v>371</v>
      </c>
      <c r="C2" s="61" t="s">
        <v>372</v>
      </c>
      <c r="D2" s="61" t="s">
        <v>373</v>
      </c>
      <c r="E2" s="61" t="s">
        <v>374</v>
      </c>
      <c r="F2" s="60" t="s">
        <v>349</v>
      </c>
      <c r="G2" s="60" t="s">
        <v>350</v>
      </c>
      <c r="H2" s="60" t="s">
        <v>351</v>
      </c>
      <c r="I2" s="60" t="s">
        <v>375</v>
      </c>
      <c r="J2" s="61" t="s">
        <v>376</v>
      </c>
      <c r="K2" s="60" t="s">
        <v>377</v>
      </c>
      <c r="L2" s="61" t="s">
        <v>378</v>
      </c>
      <c r="M2" s="60" t="s">
        <v>379</v>
      </c>
      <c r="N2" s="62" t="s">
        <v>357</v>
      </c>
      <c r="O2" s="62" t="s">
        <v>358</v>
      </c>
      <c r="P2" s="60" t="s">
        <v>359</v>
      </c>
    </row>
    <row r="3" spans="1:16" ht="16" x14ac:dyDescent="0.2">
      <c r="A3" s="68" t="s">
        <v>380</v>
      </c>
      <c r="B3" s="69" t="s">
        <v>381</v>
      </c>
      <c r="C3" s="6">
        <v>230723</v>
      </c>
      <c r="D3" s="70" t="s">
        <v>382</v>
      </c>
      <c r="E3" s="65" t="s">
        <v>383</v>
      </c>
      <c r="F3" s="3">
        <v>100</v>
      </c>
      <c r="G3" s="3" t="s">
        <v>384</v>
      </c>
      <c r="H3" t="s">
        <v>385</v>
      </c>
      <c r="I3" t="s">
        <v>386</v>
      </c>
      <c r="J3" s="66" t="s">
        <v>387</v>
      </c>
      <c r="K3" t="s">
        <v>367</v>
      </c>
      <c r="L3" s="66" t="s">
        <v>368</v>
      </c>
      <c r="M3" s="71">
        <v>45132</v>
      </c>
      <c r="N3" s="66" t="s">
        <v>388</v>
      </c>
      <c r="O3" t="s">
        <v>389</v>
      </c>
      <c r="P3" t="s">
        <v>390</v>
      </c>
    </row>
    <row r="4" spans="1:16" x14ac:dyDescent="0.2">
      <c r="A4" s="66" t="s">
        <v>391</v>
      </c>
      <c r="B4" s="66" t="s">
        <v>392</v>
      </c>
      <c r="C4" s="6">
        <v>230720</v>
      </c>
      <c r="D4" t="s">
        <v>362</v>
      </c>
      <c r="E4" s="65" t="s">
        <v>393</v>
      </c>
      <c r="F4" s="3">
        <v>50</v>
      </c>
      <c r="G4" s="3" t="s">
        <v>384</v>
      </c>
      <c r="H4" t="s">
        <v>394</v>
      </c>
      <c r="I4" t="s">
        <v>386</v>
      </c>
      <c r="J4" s="66" t="s">
        <v>387</v>
      </c>
      <c r="K4" t="s">
        <v>367</v>
      </c>
      <c r="L4" s="66" t="s">
        <v>368</v>
      </c>
      <c r="M4" s="71">
        <v>45131</v>
      </c>
      <c r="N4" s="66" t="s">
        <v>395</v>
      </c>
      <c r="O4" t="s">
        <v>396</v>
      </c>
      <c r="P4" t="s">
        <v>397</v>
      </c>
    </row>
    <row r="5" spans="1:16" x14ac:dyDescent="0.2">
      <c r="A5" s="66" t="s">
        <v>398</v>
      </c>
      <c r="B5" s="66" t="s">
        <v>399</v>
      </c>
      <c r="C5" s="6">
        <v>231005</v>
      </c>
      <c r="D5" t="s">
        <v>400</v>
      </c>
      <c r="E5" s="65" t="s">
        <v>401</v>
      </c>
      <c r="F5" s="3">
        <v>40</v>
      </c>
      <c r="G5" s="3" t="s">
        <v>384</v>
      </c>
      <c r="H5" t="s">
        <v>402</v>
      </c>
      <c r="I5" t="s">
        <v>386</v>
      </c>
      <c r="J5" s="66" t="s">
        <v>387</v>
      </c>
      <c r="K5" t="s">
        <v>367</v>
      </c>
      <c r="L5" s="66" t="s">
        <v>368</v>
      </c>
      <c r="M5" s="71">
        <v>45127</v>
      </c>
      <c r="N5" s="66" t="s">
        <v>403</v>
      </c>
      <c r="O5" t="s">
        <v>404</v>
      </c>
      <c r="P5" t="s">
        <v>405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A7BA4-47D0-4766-864E-87DDD4EF62C5}">
  <sheetPr>
    <tabColor rgb="FFEFD06D"/>
  </sheetPr>
  <dimension ref="A1:O7"/>
  <sheetViews>
    <sheetView workbookViewId="0">
      <selection sqref="A1:C1"/>
    </sheetView>
  </sheetViews>
  <sheetFormatPr baseColWidth="10" defaultColWidth="8.83203125" defaultRowHeight="15" x14ac:dyDescent="0.2"/>
  <cols>
    <col min="1" max="1" width="22.5" customWidth="1"/>
    <col min="2" max="2" width="23.33203125" customWidth="1"/>
    <col min="3" max="3" width="36.6640625" bestFit="1" customWidth="1"/>
    <col min="4" max="4" width="23.83203125" bestFit="1" customWidth="1"/>
    <col min="5" max="5" width="19.1640625" customWidth="1"/>
    <col min="6" max="6" width="21.5" customWidth="1"/>
    <col min="7" max="7" width="25.5" customWidth="1"/>
    <col min="8" max="8" width="23.5" customWidth="1"/>
    <col min="9" max="9" width="28.5" bestFit="1" customWidth="1"/>
    <col min="10" max="10" width="24.83203125" bestFit="1" customWidth="1"/>
    <col min="11" max="11" width="24.5" customWidth="1"/>
    <col min="12" max="12" width="31.5" bestFit="1" customWidth="1"/>
    <col min="13" max="13" width="20.83203125" customWidth="1"/>
    <col min="14" max="14" width="18.83203125" customWidth="1"/>
    <col min="15" max="15" width="20.5" customWidth="1"/>
  </cols>
  <sheetData>
    <row r="1" spans="1:15" x14ac:dyDescent="0.2">
      <c r="A1" s="77" t="s">
        <v>406</v>
      </c>
      <c r="B1" s="93"/>
      <c r="C1" s="93"/>
    </row>
    <row r="2" spans="1:15" ht="32" x14ac:dyDescent="0.2">
      <c r="A2" s="62" t="s">
        <v>407</v>
      </c>
      <c r="B2" s="62" t="s">
        <v>408</v>
      </c>
      <c r="C2" s="62" t="s">
        <v>409</v>
      </c>
      <c r="D2" s="62" t="s">
        <v>410</v>
      </c>
      <c r="E2" s="62" t="s">
        <v>411</v>
      </c>
      <c r="F2" s="62" t="s">
        <v>412</v>
      </c>
      <c r="G2" s="62" t="s">
        <v>413</v>
      </c>
      <c r="H2" s="62" t="s">
        <v>414</v>
      </c>
      <c r="I2" s="62" t="s">
        <v>415</v>
      </c>
      <c r="J2" s="61" t="s">
        <v>416</v>
      </c>
      <c r="K2" s="62" t="s">
        <v>417</v>
      </c>
      <c r="L2" s="62" t="s">
        <v>418</v>
      </c>
      <c r="M2" s="62" t="s">
        <v>419</v>
      </c>
      <c r="N2" s="62" t="s">
        <v>420</v>
      </c>
      <c r="O2" s="62" t="s">
        <v>421</v>
      </c>
    </row>
    <row r="3" spans="1:15" x14ac:dyDescent="0.2">
      <c r="A3" s="63" t="s">
        <v>422</v>
      </c>
      <c r="B3" s="72" t="s">
        <v>381</v>
      </c>
      <c r="C3" t="s">
        <v>423</v>
      </c>
      <c r="D3" s="3">
        <v>10</v>
      </c>
      <c r="E3" s="3" t="s">
        <v>384</v>
      </c>
      <c r="F3" s="64" t="s">
        <v>424</v>
      </c>
      <c r="G3" s="3" t="s">
        <v>425</v>
      </c>
      <c r="H3" s="73" t="s">
        <v>361</v>
      </c>
      <c r="I3" t="s">
        <v>426</v>
      </c>
      <c r="J3" s="66" t="s">
        <v>368</v>
      </c>
      <c r="K3" s="6">
        <v>230726</v>
      </c>
      <c r="L3" t="s">
        <v>427</v>
      </c>
      <c r="M3" s="3">
        <v>200</v>
      </c>
      <c r="N3" s="3" t="s">
        <v>363</v>
      </c>
      <c r="O3" s="3" t="s">
        <v>428</v>
      </c>
    </row>
    <row r="4" spans="1:15" x14ac:dyDescent="0.2">
      <c r="A4" s="66" t="s">
        <v>391</v>
      </c>
      <c r="B4" s="66" t="s">
        <v>392</v>
      </c>
      <c r="C4" t="s">
        <v>394</v>
      </c>
      <c r="D4" s="3">
        <v>6</v>
      </c>
      <c r="E4" s="3" t="s">
        <v>384</v>
      </c>
      <c r="F4" s="64" t="s">
        <v>424</v>
      </c>
      <c r="G4" s="3" t="s">
        <v>425</v>
      </c>
      <c r="H4" s="73" t="s">
        <v>361</v>
      </c>
      <c r="I4" t="s">
        <v>426</v>
      </c>
      <c r="J4" s="66" t="s">
        <v>368</v>
      </c>
      <c r="K4" s="6">
        <v>230726</v>
      </c>
      <c r="L4" t="s">
        <v>427</v>
      </c>
      <c r="M4" s="3">
        <v>200</v>
      </c>
      <c r="N4" s="3" t="s">
        <v>363</v>
      </c>
      <c r="O4" s="3" t="s">
        <v>428</v>
      </c>
    </row>
    <row r="5" spans="1:15" x14ac:dyDescent="0.2">
      <c r="A5" s="66" t="s">
        <v>398</v>
      </c>
      <c r="B5" s="66" t="s">
        <v>399</v>
      </c>
      <c r="C5" t="s">
        <v>402</v>
      </c>
      <c r="D5" s="3">
        <v>4</v>
      </c>
      <c r="E5" s="3" t="s">
        <v>384</v>
      </c>
      <c r="F5" s="64" t="s">
        <v>424</v>
      </c>
      <c r="G5" s="3" t="s">
        <v>425</v>
      </c>
      <c r="H5" s="73" t="s">
        <v>361</v>
      </c>
      <c r="I5" t="s">
        <v>426</v>
      </c>
      <c r="J5" s="66" t="s">
        <v>368</v>
      </c>
      <c r="K5" s="6">
        <v>230726</v>
      </c>
      <c r="L5" t="s">
        <v>427</v>
      </c>
      <c r="M5" s="3">
        <v>200</v>
      </c>
      <c r="N5" s="3" t="s">
        <v>363</v>
      </c>
      <c r="O5" s="3" t="s">
        <v>428</v>
      </c>
    </row>
    <row r="7" spans="1:15" x14ac:dyDescent="0.2">
      <c r="A7" s="74" t="s">
        <v>429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18C6E"/>
  </sheetPr>
  <dimension ref="A1:E29"/>
  <sheetViews>
    <sheetView workbookViewId="0">
      <selection activeCell="B2" sqref="B2"/>
    </sheetView>
  </sheetViews>
  <sheetFormatPr baseColWidth="10" defaultColWidth="8.83203125" defaultRowHeight="15" x14ac:dyDescent="0.2"/>
  <cols>
    <col min="1" max="1" width="9.83203125" bestFit="1" customWidth="1"/>
    <col min="2" max="2" width="51.6640625" customWidth="1"/>
    <col min="3" max="3" width="6" customWidth="1"/>
    <col min="4" max="4" width="19.5" customWidth="1"/>
    <col min="5" max="5" width="24.33203125" customWidth="1"/>
  </cols>
  <sheetData>
    <row r="1" spans="1:5" x14ac:dyDescent="0.2">
      <c r="A1" s="77" t="s">
        <v>0</v>
      </c>
    </row>
    <row r="2" spans="1:5" x14ac:dyDescent="0.2">
      <c r="A2" s="78" t="s">
        <v>30</v>
      </c>
    </row>
    <row r="3" spans="1:5" x14ac:dyDescent="0.2">
      <c r="A3" s="78" t="s">
        <v>31</v>
      </c>
    </row>
    <row r="4" spans="1:5" x14ac:dyDescent="0.2">
      <c r="A4" s="78" t="s">
        <v>32</v>
      </c>
    </row>
    <row r="5" spans="1:5" x14ac:dyDescent="0.2">
      <c r="A5" s="78" t="s">
        <v>33</v>
      </c>
    </row>
    <row r="6" spans="1:5" x14ac:dyDescent="0.2">
      <c r="A6" s="79" t="s">
        <v>34</v>
      </c>
    </row>
    <row r="8" spans="1:5" s="7" customFormat="1" ht="27" customHeight="1" x14ac:dyDescent="0.2">
      <c r="A8" s="95" t="s">
        <v>35</v>
      </c>
      <c r="B8" s="96"/>
      <c r="C8" s="96"/>
      <c r="D8" s="96"/>
      <c r="E8" s="96"/>
    </row>
    <row r="9" spans="1:5" s="4" customFormat="1" x14ac:dyDescent="0.2">
      <c r="A9" s="8" t="s">
        <v>36</v>
      </c>
      <c r="B9" s="8" t="s">
        <v>37</v>
      </c>
      <c r="C9" s="8" t="s">
        <v>38</v>
      </c>
      <c r="D9" s="8" t="s">
        <v>39</v>
      </c>
      <c r="E9" s="8" t="s">
        <v>40</v>
      </c>
    </row>
    <row r="10" spans="1:5" s="6" customFormat="1" ht="16" x14ac:dyDescent="0.2">
      <c r="A10" s="9">
        <v>1111</v>
      </c>
      <c r="B10" s="10" t="s">
        <v>41</v>
      </c>
      <c r="C10" s="11" t="s">
        <v>42</v>
      </c>
      <c r="D10" s="11" t="s">
        <v>43</v>
      </c>
      <c r="E10" s="11" t="s">
        <v>44</v>
      </c>
    </row>
    <row r="11" spans="1:5" s="6" customFormat="1" ht="16" x14ac:dyDescent="0.2">
      <c r="A11" s="9">
        <v>2222</v>
      </c>
      <c r="B11" s="10" t="s">
        <v>45</v>
      </c>
      <c r="C11" s="11" t="s">
        <v>42</v>
      </c>
      <c r="D11" s="11" t="s">
        <v>46</v>
      </c>
      <c r="E11" s="11" t="s">
        <v>44</v>
      </c>
    </row>
    <row r="12" spans="1:5" s="6" customFormat="1" ht="16" x14ac:dyDescent="0.2">
      <c r="A12" s="9">
        <v>3333</v>
      </c>
      <c r="B12" s="10" t="s">
        <v>47</v>
      </c>
      <c r="C12" s="11" t="s">
        <v>42</v>
      </c>
      <c r="D12" s="11" t="s">
        <v>47</v>
      </c>
      <c r="E12" s="11" t="s">
        <v>48</v>
      </c>
    </row>
    <row r="13" spans="1:5" s="6" customFormat="1" ht="16" x14ac:dyDescent="0.2">
      <c r="A13" s="9">
        <v>4444</v>
      </c>
      <c r="B13" s="10" t="s">
        <v>49</v>
      </c>
      <c r="C13" s="11" t="s">
        <v>42</v>
      </c>
      <c r="D13" s="11" t="s">
        <v>50</v>
      </c>
      <c r="E13" s="11" t="s">
        <v>44</v>
      </c>
    </row>
    <row r="14" spans="1:5" s="6" customFormat="1" ht="16" x14ac:dyDescent="0.2">
      <c r="A14" s="9">
        <v>5555</v>
      </c>
      <c r="B14" s="10" t="s">
        <v>51</v>
      </c>
      <c r="C14" s="11" t="s">
        <v>42</v>
      </c>
      <c r="D14" s="11" t="s">
        <v>52</v>
      </c>
      <c r="E14" s="11" t="s">
        <v>44</v>
      </c>
    </row>
    <row r="15" spans="1:5" s="6" customFormat="1" ht="16" x14ac:dyDescent="0.2">
      <c r="A15" s="9">
        <v>6666</v>
      </c>
      <c r="B15" s="10" t="s">
        <v>53</v>
      </c>
      <c r="C15" s="11" t="s">
        <v>42</v>
      </c>
      <c r="D15" s="11" t="s">
        <v>52</v>
      </c>
      <c r="E15" s="11" t="s">
        <v>44</v>
      </c>
    </row>
    <row r="16" spans="1:5" s="6" customFormat="1" ht="16" x14ac:dyDescent="0.2">
      <c r="A16" s="9">
        <v>7777</v>
      </c>
      <c r="B16" s="10" t="s">
        <v>54</v>
      </c>
      <c r="C16" s="11" t="s">
        <v>55</v>
      </c>
      <c r="D16" s="11" t="s">
        <v>56</v>
      </c>
      <c r="E16" s="11" t="s">
        <v>48</v>
      </c>
    </row>
    <row r="17" spans="1:5" s="6" customFormat="1" ht="16" x14ac:dyDescent="0.2">
      <c r="A17" s="9">
        <v>8888</v>
      </c>
      <c r="B17" s="10" t="s">
        <v>57</v>
      </c>
      <c r="C17" s="11" t="s">
        <v>42</v>
      </c>
      <c r="D17" s="11" t="s">
        <v>58</v>
      </c>
      <c r="E17" s="11" t="s">
        <v>48</v>
      </c>
    </row>
    <row r="18" spans="1:5" s="6" customFormat="1" ht="16" x14ac:dyDescent="0.2">
      <c r="A18" s="9">
        <v>9999</v>
      </c>
      <c r="B18" s="10" t="s">
        <v>59</v>
      </c>
      <c r="C18" s="11" t="s">
        <v>42</v>
      </c>
      <c r="D18" s="11" t="s">
        <v>58</v>
      </c>
      <c r="E18" s="11" t="s">
        <v>44</v>
      </c>
    </row>
    <row r="19" spans="1:5" s="6" customFormat="1" ht="16" x14ac:dyDescent="0.2">
      <c r="A19" s="9">
        <v>1011</v>
      </c>
      <c r="B19" s="10" t="s">
        <v>60</v>
      </c>
      <c r="C19" s="11" t="s">
        <v>55</v>
      </c>
      <c r="D19" s="11" t="s">
        <v>56</v>
      </c>
      <c r="E19" s="11" t="s">
        <v>44</v>
      </c>
    </row>
    <row r="20" spans="1:5" ht="27.75" customHeight="1" x14ac:dyDescent="0.2">
      <c r="A20" s="97" t="s">
        <v>61</v>
      </c>
      <c r="B20" s="97"/>
      <c r="C20" s="97"/>
      <c r="D20" s="97"/>
      <c r="E20" s="98"/>
    </row>
    <row r="21" spans="1:5" x14ac:dyDescent="0.2">
      <c r="A21" s="8" t="s">
        <v>36</v>
      </c>
      <c r="B21" s="8" t="s">
        <v>37</v>
      </c>
      <c r="C21" s="8" t="s">
        <v>38</v>
      </c>
      <c r="D21" s="8" t="s">
        <v>39</v>
      </c>
      <c r="E21" s="8" t="s">
        <v>62</v>
      </c>
    </row>
    <row r="22" spans="1:5" s="7" customFormat="1" ht="16" x14ac:dyDescent="0.2">
      <c r="A22" s="9">
        <v>1111</v>
      </c>
      <c r="B22" s="10" t="s">
        <v>41</v>
      </c>
      <c r="C22" s="11" t="s">
        <v>42</v>
      </c>
      <c r="D22" s="11" t="s">
        <v>43</v>
      </c>
      <c r="E22" s="11" t="s">
        <v>63</v>
      </c>
    </row>
    <row r="23" spans="1:5" s="7" customFormat="1" ht="16" x14ac:dyDescent="0.2">
      <c r="A23" s="9">
        <v>5555</v>
      </c>
      <c r="B23" s="10" t="s">
        <v>64</v>
      </c>
      <c r="C23" s="11" t="s">
        <v>42</v>
      </c>
      <c r="D23" s="11" t="s">
        <v>52</v>
      </c>
      <c r="E23" s="11" t="s">
        <v>65</v>
      </c>
    </row>
    <row r="24" spans="1:5" s="7" customFormat="1" ht="16" x14ac:dyDescent="0.2">
      <c r="A24" s="9">
        <v>9999</v>
      </c>
      <c r="B24" s="10" t="s">
        <v>59</v>
      </c>
      <c r="C24" s="11" t="s">
        <v>42</v>
      </c>
      <c r="D24" s="11" t="s">
        <v>58</v>
      </c>
      <c r="E24" s="11" t="s">
        <v>66</v>
      </c>
    </row>
    <row r="25" spans="1:5" s="7" customFormat="1" ht="16" x14ac:dyDescent="0.2">
      <c r="A25" s="9">
        <v>6666</v>
      </c>
      <c r="B25" s="10" t="s">
        <v>53</v>
      </c>
      <c r="C25" s="11" t="s">
        <v>42</v>
      </c>
      <c r="D25" s="11" t="s">
        <v>52</v>
      </c>
      <c r="E25" s="11" t="s">
        <v>67</v>
      </c>
    </row>
    <row r="26" spans="1:5" s="7" customFormat="1" ht="16" x14ac:dyDescent="0.2">
      <c r="A26" s="9">
        <v>1011</v>
      </c>
      <c r="B26" s="10" t="s">
        <v>68</v>
      </c>
      <c r="C26" s="11" t="s">
        <v>55</v>
      </c>
      <c r="D26" s="11" t="s">
        <v>56</v>
      </c>
      <c r="E26" s="11" t="s">
        <v>69</v>
      </c>
    </row>
    <row r="27" spans="1:5" ht="19" x14ac:dyDescent="0.2">
      <c r="A27" s="95" t="s">
        <v>70</v>
      </c>
      <c r="B27" s="96"/>
      <c r="C27" s="96"/>
      <c r="D27" s="96"/>
      <c r="E27" s="96"/>
    </row>
    <row r="28" spans="1:5" x14ac:dyDescent="0.2">
      <c r="A28" s="8" t="s">
        <v>36</v>
      </c>
      <c r="B28" s="8" t="s">
        <v>37</v>
      </c>
      <c r="C28" s="8" t="s">
        <v>38</v>
      </c>
      <c r="D28" s="8" t="s">
        <v>39</v>
      </c>
      <c r="E28" s="8" t="s">
        <v>40</v>
      </c>
    </row>
    <row r="29" spans="1:5" ht="16" x14ac:dyDescent="0.2">
      <c r="A29" s="9">
        <v>9876</v>
      </c>
      <c r="B29" s="10" t="s">
        <v>71</v>
      </c>
      <c r="C29" s="11" t="s">
        <v>42</v>
      </c>
      <c r="D29" s="11" t="s">
        <v>72</v>
      </c>
      <c r="E29" s="11" t="s">
        <v>44</v>
      </c>
    </row>
  </sheetData>
  <mergeCells count="3">
    <mergeCell ref="A8:E8"/>
    <mergeCell ref="A20:E20"/>
    <mergeCell ref="A27:E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18C6E"/>
  </sheetPr>
  <dimension ref="A1:G10"/>
  <sheetViews>
    <sheetView workbookViewId="0">
      <selection activeCell="C3" sqref="C3"/>
    </sheetView>
  </sheetViews>
  <sheetFormatPr baseColWidth="10" defaultColWidth="8.83203125" defaultRowHeight="15" x14ac:dyDescent="0.2"/>
  <cols>
    <col min="1" max="1" width="15.5" bestFit="1" customWidth="1"/>
    <col min="2" max="2" width="6.33203125" bestFit="1" customWidth="1"/>
    <col min="3" max="3" width="17" bestFit="1" customWidth="1"/>
    <col min="4" max="4" width="14.6640625" bestFit="1" customWidth="1"/>
    <col min="5" max="5" width="28.1640625" bestFit="1" customWidth="1"/>
    <col min="6" max="6" width="27.5" bestFit="1" customWidth="1"/>
    <col min="7" max="7" width="25.1640625" bestFit="1" customWidth="1"/>
    <col min="8" max="8" width="15.5" bestFit="1" customWidth="1"/>
  </cols>
  <sheetData>
    <row r="1" spans="1:7" x14ac:dyDescent="0.2">
      <c r="A1" s="77" t="s">
        <v>0</v>
      </c>
    </row>
    <row r="2" spans="1:7" x14ac:dyDescent="0.2">
      <c r="A2" s="78" t="s">
        <v>73</v>
      </c>
    </row>
    <row r="3" spans="1:7" x14ac:dyDescent="0.2">
      <c r="A3" s="78" t="s">
        <v>74</v>
      </c>
    </row>
    <row r="5" spans="1:7" s="7" customFormat="1" ht="27" customHeight="1" x14ac:dyDescent="0.2">
      <c r="A5" s="95" t="s">
        <v>75</v>
      </c>
      <c r="B5" s="96"/>
      <c r="C5" s="96"/>
      <c r="D5" s="96"/>
      <c r="E5" s="96"/>
      <c r="F5" s="99"/>
      <c r="G5" s="99"/>
    </row>
    <row r="6" spans="1:7" s="3" customFormat="1" x14ac:dyDescent="0.2">
      <c r="A6" s="8" t="s">
        <v>76</v>
      </c>
      <c r="B6" s="8" t="s">
        <v>77</v>
      </c>
      <c r="C6" s="8" t="s">
        <v>78</v>
      </c>
      <c r="D6" s="8" t="s">
        <v>79</v>
      </c>
      <c r="E6" s="8" t="s">
        <v>80</v>
      </c>
      <c r="F6" s="8" t="s">
        <v>81</v>
      </c>
      <c r="G6" s="8" t="s">
        <v>82</v>
      </c>
    </row>
    <row r="7" spans="1:7" x14ac:dyDescent="0.2">
      <c r="A7" s="13" t="s">
        <v>83</v>
      </c>
      <c r="B7" s="13" t="s">
        <v>84</v>
      </c>
      <c r="C7" s="24" t="s">
        <v>85</v>
      </c>
      <c r="D7" s="25">
        <v>45369</v>
      </c>
      <c r="E7" s="12" t="s">
        <v>86</v>
      </c>
      <c r="F7" s="12" t="s">
        <v>86</v>
      </c>
      <c r="G7" s="12" t="s">
        <v>87</v>
      </c>
    </row>
    <row r="8" spans="1:7" x14ac:dyDescent="0.2">
      <c r="A8" s="13" t="s">
        <v>83</v>
      </c>
      <c r="B8" s="13" t="s">
        <v>88</v>
      </c>
      <c r="C8" s="24" t="s">
        <v>85</v>
      </c>
      <c r="D8" s="25">
        <v>45369</v>
      </c>
      <c r="E8" s="12" t="s">
        <v>89</v>
      </c>
      <c r="F8" s="12" t="s">
        <v>90</v>
      </c>
      <c r="G8" s="12" t="s">
        <v>91</v>
      </c>
    </row>
    <row r="9" spans="1:7" x14ac:dyDescent="0.2">
      <c r="A9" s="13" t="s">
        <v>83</v>
      </c>
      <c r="B9" s="13" t="s">
        <v>92</v>
      </c>
      <c r="C9" s="24" t="s">
        <v>85</v>
      </c>
      <c r="D9" s="25">
        <v>45369</v>
      </c>
      <c r="E9" s="12" t="s">
        <v>93</v>
      </c>
      <c r="F9" s="12" t="s">
        <v>93</v>
      </c>
      <c r="G9" s="12" t="s">
        <v>94</v>
      </c>
    </row>
    <row r="10" spans="1:7" x14ac:dyDescent="0.2">
      <c r="A10" s="13" t="s">
        <v>83</v>
      </c>
      <c r="B10" s="13" t="s">
        <v>95</v>
      </c>
      <c r="C10" s="24" t="s">
        <v>85</v>
      </c>
      <c r="D10" s="25">
        <v>45369</v>
      </c>
      <c r="E10" s="12" t="s">
        <v>96</v>
      </c>
      <c r="F10" s="12" t="s">
        <v>96</v>
      </c>
      <c r="G10" s="12" t="s">
        <v>97</v>
      </c>
    </row>
  </sheetData>
  <mergeCells count="1">
    <mergeCell ref="A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18C6E"/>
  </sheetPr>
  <dimension ref="A1:J70"/>
  <sheetViews>
    <sheetView workbookViewId="0">
      <selection activeCell="G58" sqref="G58"/>
    </sheetView>
  </sheetViews>
  <sheetFormatPr baseColWidth="10" defaultColWidth="8.83203125" defaultRowHeight="15" x14ac:dyDescent="0.2"/>
  <cols>
    <col min="1" max="1" width="20" customWidth="1"/>
    <col min="5" max="5" width="11.33203125" bestFit="1" customWidth="1"/>
    <col min="6" max="6" width="12.33203125" bestFit="1" customWidth="1"/>
    <col min="27" max="28" width="10.33203125" bestFit="1" customWidth="1"/>
    <col min="36" max="36" width="11" bestFit="1" customWidth="1"/>
    <col min="37" max="37" width="11.6640625" bestFit="1" customWidth="1"/>
  </cols>
  <sheetData>
    <row r="1" spans="1:10" x14ac:dyDescent="0.2">
      <c r="A1" s="77" t="s">
        <v>0</v>
      </c>
    </row>
    <row r="2" spans="1:10" x14ac:dyDescent="0.2">
      <c r="A2" s="78" t="s">
        <v>98</v>
      </c>
    </row>
    <row r="3" spans="1:10" x14ac:dyDescent="0.2">
      <c r="A3" s="78" t="s">
        <v>99</v>
      </c>
    </row>
    <row r="4" spans="1:10" x14ac:dyDescent="0.2">
      <c r="A4" s="5"/>
    </row>
    <row r="5" spans="1:10" s="7" customFormat="1" ht="27" customHeight="1" x14ac:dyDescent="0.2">
      <c r="A5" s="95" t="s">
        <v>100</v>
      </c>
      <c r="B5" s="96"/>
      <c r="C5" s="96"/>
      <c r="D5" s="96"/>
      <c r="E5" s="96"/>
      <c r="F5" s="99"/>
      <c r="G5" s="99"/>
      <c r="H5" s="99"/>
      <c r="I5" s="99"/>
      <c r="J5" s="99"/>
    </row>
    <row r="6" spans="1:10" s="4" customFormat="1" x14ac:dyDescent="0.2">
      <c r="A6" s="14"/>
      <c r="B6" s="14" t="s">
        <v>101</v>
      </c>
      <c r="C6" s="14"/>
      <c r="D6" s="14"/>
      <c r="E6" s="14"/>
      <c r="F6" s="14"/>
      <c r="G6" s="14"/>
      <c r="H6" s="14"/>
      <c r="I6" s="14"/>
      <c r="J6" s="14"/>
    </row>
    <row r="7" spans="1:10" s="4" customFormat="1" x14ac:dyDescent="0.2">
      <c r="A7" s="8" t="s">
        <v>102</v>
      </c>
      <c r="B7" s="8" t="s">
        <v>103</v>
      </c>
      <c r="C7" s="8" t="s">
        <v>104</v>
      </c>
      <c r="D7" s="8" t="s">
        <v>105</v>
      </c>
      <c r="E7" s="8" t="s">
        <v>106</v>
      </c>
      <c r="F7" s="8" t="s">
        <v>107</v>
      </c>
      <c r="G7" s="8" t="s">
        <v>108</v>
      </c>
      <c r="H7" s="8" t="s">
        <v>109</v>
      </c>
      <c r="I7" s="8" t="s">
        <v>110</v>
      </c>
      <c r="J7" s="8" t="s">
        <v>111</v>
      </c>
    </row>
    <row r="8" spans="1:10" x14ac:dyDescent="0.2">
      <c r="A8" s="12" t="s">
        <v>112</v>
      </c>
      <c r="B8" s="15"/>
      <c r="C8" s="15"/>
      <c r="D8" s="13" t="s">
        <v>113</v>
      </c>
      <c r="E8" s="15"/>
      <c r="F8" s="15"/>
      <c r="G8" s="13" t="s">
        <v>113</v>
      </c>
      <c r="H8" s="13" t="s">
        <v>113</v>
      </c>
      <c r="I8" s="15"/>
      <c r="J8" s="15"/>
    </row>
    <row r="9" spans="1:10" x14ac:dyDescent="0.2">
      <c r="A9" s="12" t="s">
        <v>100</v>
      </c>
      <c r="B9" s="15"/>
      <c r="C9" s="15"/>
      <c r="D9" s="16"/>
      <c r="E9" s="15"/>
      <c r="F9" s="15"/>
      <c r="G9" s="17"/>
      <c r="H9" s="17"/>
      <c r="I9" s="15"/>
      <c r="J9" s="15"/>
    </row>
    <row r="10" spans="1:10" x14ac:dyDescent="0.2">
      <c r="A10" s="12" t="s">
        <v>114</v>
      </c>
      <c r="B10" s="15"/>
      <c r="C10" s="15"/>
      <c r="D10" s="16"/>
      <c r="E10" s="15"/>
      <c r="F10" s="15"/>
      <c r="G10" s="17"/>
      <c r="H10" s="17"/>
      <c r="I10" s="15"/>
      <c r="J10" s="15"/>
    </row>
    <row r="11" spans="1:10" x14ac:dyDescent="0.2">
      <c r="A11" s="12" t="s">
        <v>115</v>
      </c>
      <c r="B11" s="13" t="s">
        <v>113</v>
      </c>
      <c r="C11" s="13" t="s">
        <v>113</v>
      </c>
      <c r="D11" s="13" t="s">
        <v>113</v>
      </c>
      <c r="E11" s="13" t="s">
        <v>113</v>
      </c>
      <c r="F11" s="13" t="s">
        <v>113</v>
      </c>
      <c r="G11" s="13" t="s">
        <v>113</v>
      </c>
      <c r="H11" s="13" t="s">
        <v>113</v>
      </c>
      <c r="I11" s="13" t="s">
        <v>113</v>
      </c>
      <c r="J11" s="13" t="s">
        <v>113</v>
      </c>
    </row>
    <row r="12" spans="1:10" x14ac:dyDescent="0.2">
      <c r="A12" s="12" t="s">
        <v>116</v>
      </c>
      <c r="B12" s="13" t="s">
        <v>113</v>
      </c>
      <c r="C12" s="13" t="s">
        <v>113</v>
      </c>
      <c r="D12" s="13" t="s">
        <v>113</v>
      </c>
      <c r="E12" s="13" t="s">
        <v>113</v>
      </c>
      <c r="F12" s="13" t="s">
        <v>113</v>
      </c>
      <c r="G12" s="13" t="s">
        <v>113</v>
      </c>
      <c r="H12" s="13" t="s">
        <v>113</v>
      </c>
      <c r="I12" s="13" t="s">
        <v>113</v>
      </c>
      <c r="J12" s="13" t="s">
        <v>113</v>
      </c>
    </row>
    <row r="13" spans="1:10" x14ac:dyDescent="0.2">
      <c r="A13" s="12" t="s">
        <v>117</v>
      </c>
      <c r="B13" s="13" t="s">
        <v>113</v>
      </c>
      <c r="C13" s="13" t="s">
        <v>113</v>
      </c>
      <c r="D13" s="13" t="s">
        <v>113</v>
      </c>
      <c r="E13" s="13" t="s">
        <v>113</v>
      </c>
      <c r="F13" s="13" t="s">
        <v>113</v>
      </c>
      <c r="G13" s="13" t="s">
        <v>113</v>
      </c>
      <c r="H13" s="13" t="s">
        <v>113</v>
      </c>
      <c r="I13" s="13" t="s">
        <v>113</v>
      </c>
      <c r="J13" s="13" t="s">
        <v>113</v>
      </c>
    </row>
    <row r="14" spans="1:10" x14ac:dyDescent="0.2">
      <c r="A14" s="12" t="s">
        <v>118</v>
      </c>
      <c r="B14" s="13" t="s">
        <v>113</v>
      </c>
      <c r="C14" s="13" t="s">
        <v>113</v>
      </c>
      <c r="D14" s="13" t="s">
        <v>113</v>
      </c>
      <c r="E14" s="13" t="s">
        <v>113</v>
      </c>
      <c r="F14" s="13" t="s">
        <v>113</v>
      </c>
      <c r="G14" s="13" t="s">
        <v>113</v>
      </c>
      <c r="H14" s="13" t="s">
        <v>113</v>
      </c>
      <c r="I14" s="13" t="s">
        <v>113</v>
      </c>
      <c r="J14" s="13" t="s">
        <v>113</v>
      </c>
    </row>
    <row r="15" spans="1:10" x14ac:dyDescent="0.2">
      <c r="A15" s="12" t="s">
        <v>119</v>
      </c>
      <c r="B15" s="13" t="s">
        <v>113</v>
      </c>
      <c r="C15" s="13" t="s">
        <v>113</v>
      </c>
      <c r="D15" s="13" t="s">
        <v>113</v>
      </c>
      <c r="E15" s="13" t="s">
        <v>113</v>
      </c>
      <c r="F15" s="13" t="s">
        <v>113</v>
      </c>
      <c r="G15" s="13" t="s">
        <v>113</v>
      </c>
      <c r="H15" s="13" t="s">
        <v>113</v>
      </c>
      <c r="I15" s="13" t="s">
        <v>113</v>
      </c>
      <c r="J15" s="13" t="s">
        <v>113</v>
      </c>
    </row>
    <row r="17" spans="1:10" s="7" customFormat="1" ht="27" customHeight="1" x14ac:dyDescent="0.2">
      <c r="A17" s="95" t="s">
        <v>120</v>
      </c>
      <c r="B17" s="96"/>
      <c r="C17" s="96"/>
      <c r="D17" s="96"/>
      <c r="E17" s="96"/>
      <c r="F17" s="99"/>
      <c r="G17" s="99"/>
      <c r="H17" s="99"/>
      <c r="I17" s="99"/>
      <c r="J17" s="99"/>
    </row>
    <row r="18" spans="1:10" x14ac:dyDescent="0.2">
      <c r="A18" s="14"/>
      <c r="B18" s="14" t="s">
        <v>101</v>
      </c>
      <c r="C18" s="14"/>
      <c r="D18" s="14"/>
      <c r="E18" s="14"/>
      <c r="F18" s="14"/>
      <c r="G18" s="14"/>
      <c r="H18" s="14"/>
      <c r="I18" s="14"/>
      <c r="J18" s="14"/>
    </row>
    <row r="19" spans="1:10" x14ac:dyDescent="0.2">
      <c r="A19" s="8" t="s">
        <v>102</v>
      </c>
      <c r="B19" s="8" t="s">
        <v>121</v>
      </c>
      <c r="C19" s="8" t="s">
        <v>104</v>
      </c>
      <c r="D19" s="8" t="s">
        <v>105</v>
      </c>
      <c r="E19" s="8" t="s">
        <v>106</v>
      </c>
      <c r="F19" s="8" t="s">
        <v>107</v>
      </c>
      <c r="G19" s="8" t="s">
        <v>108</v>
      </c>
      <c r="H19" s="8" t="s">
        <v>109</v>
      </c>
      <c r="I19" s="8" t="s">
        <v>110</v>
      </c>
      <c r="J19" s="8" t="s">
        <v>111</v>
      </c>
    </row>
    <row r="20" spans="1:10" ht="15.75" customHeight="1" x14ac:dyDescent="0.2">
      <c r="A20" s="12" t="s">
        <v>112</v>
      </c>
      <c r="B20" s="13" t="s">
        <v>113</v>
      </c>
      <c r="C20" s="13" t="s">
        <v>113</v>
      </c>
      <c r="D20" s="13" t="s">
        <v>113</v>
      </c>
      <c r="E20" s="13" t="s">
        <v>113</v>
      </c>
      <c r="F20" s="13" t="s">
        <v>113</v>
      </c>
      <c r="G20" s="13" t="s">
        <v>113</v>
      </c>
      <c r="H20" s="13" t="s">
        <v>113</v>
      </c>
      <c r="I20" s="13" t="s">
        <v>113</v>
      </c>
      <c r="J20" s="13" t="s">
        <v>113</v>
      </c>
    </row>
    <row r="21" spans="1:10" x14ac:dyDescent="0.2">
      <c r="A21" s="12" t="s">
        <v>100</v>
      </c>
      <c r="B21" s="13" t="s">
        <v>113</v>
      </c>
      <c r="C21" s="13" t="s">
        <v>113</v>
      </c>
      <c r="D21" s="13" t="s">
        <v>113</v>
      </c>
      <c r="E21" s="13" t="s">
        <v>113</v>
      </c>
      <c r="F21" s="13" t="s">
        <v>113</v>
      </c>
      <c r="G21" s="13" t="s">
        <v>113</v>
      </c>
      <c r="H21" s="13" t="s">
        <v>113</v>
      </c>
      <c r="I21" s="13" t="s">
        <v>113</v>
      </c>
      <c r="J21" s="13" t="s">
        <v>113</v>
      </c>
    </row>
    <row r="22" spans="1:10" ht="15.75" customHeight="1" x14ac:dyDescent="0.2">
      <c r="A22" s="12" t="s">
        <v>114</v>
      </c>
      <c r="B22" s="13" t="s">
        <v>113</v>
      </c>
      <c r="C22" s="13" t="s">
        <v>113</v>
      </c>
      <c r="D22" s="13" t="s">
        <v>113</v>
      </c>
      <c r="E22" s="13" t="s">
        <v>113</v>
      </c>
      <c r="F22" s="13" t="s">
        <v>113</v>
      </c>
      <c r="G22" s="13" t="s">
        <v>113</v>
      </c>
      <c r="H22" s="13" t="s">
        <v>113</v>
      </c>
      <c r="I22" s="13" t="s">
        <v>113</v>
      </c>
      <c r="J22" s="13" t="s">
        <v>113</v>
      </c>
    </row>
    <row r="23" spans="1:10" x14ac:dyDescent="0.2">
      <c r="A23" s="12" t="s">
        <v>115</v>
      </c>
      <c r="B23" s="13" t="s">
        <v>113</v>
      </c>
      <c r="C23" s="13" t="s">
        <v>113</v>
      </c>
      <c r="D23" s="13" t="s">
        <v>113</v>
      </c>
      <c r="E23" s="13" t="s">
        <v>113</v>
      </c>
      <c r="F23" s="13" t="s">
        <v>113</v>
      </c>
      <c r="G23" s="13" t="s">
        <v>113</v>
      </c>
      <c r="H23" s="13" t="s">
        <v>113</v>
      </c>
      <c r="I23" s="13" t="s">
        <v>113</v>
      </c>
      <c r="J23" s="13" t="s">
        <v>113</v>
      </c>
    </row>
    <row r="24" spans="1:10" x14ac:dyDescent="0.2">
      <c r="A24" s="12" t="s">
        <v>116</v>
      </c>
      <c r="B24" s="15"/>
      <c r="C24" s="15"/>
      <c r="D24" s="16"/>
      <c r="E24" s="15"/>
      <c r="F24" s="15"/>
      <c r="G24" s="17"/>
      <c r="H24" s="17"/>
      <c r="I24" s="15"/>
      <c r="J24" s="15"/>
    </row>
    <row r="25" spans="1:10" x14ac:dyDescent="0.2">
      <c r="A25" s="12" t="s">
        <v>117</v>
      </c>
      <c r="B25" s="15"/>
      <c r="C25" s="15"/>
      <c r="D25" s="16"/>
      <c r="E25" s="15"/>
      <c r="F25" s="15"/>
      <c r="G25" s="17"/>
      <c r="H25" s="17"/>
      <c r="I25" s="15"/>
      <c r="J25" s="15"/>
    </row>
    <row r="26" spans="1:10" x14ac:dyDescent="0.2">
      <c r="A26" s="12" t="s">
        <v>118</v>
      </c>
      <c r="B26" s="15"/>
      <c r="C26" s="15"/>
      <c r="D26" s="16"/>
      <c r="E26" s="15"/>
      <c r="F26" s="15"/>
      <c r="G26" s="17"/>
      <c r="H26" s="17"/>
      <c r="I26" s="15"/>
      <c r="J26" s="15"/>
    </row>
    <row r="27" spans="1:10" x14ac:dyDescent="0.2">
      <c r="A27" s="12" t="s">
        <v>119</v>
      </c>
      <c r="B27" s="13" t="s">
        <v>113</v>
      </c>
      <c r="C27" s="13" t="s">
        <v>113</v>
      </c>
      <c r="D27" s="13" t="s">
        <v>113</v>
      </c>
      <c r="E27" s="13" t="s">
        <v>113</v>
      </c>
      <c r="F27" s="13" t="s">
        <v>113</v>
      </c>
      <c r="G27" s="13" t="s">
        <v>113</v>
      </c>
      <c r="H27" s="13" t="s">
        <v>113</v>
      </c>
      <c r="I27" s="13" t="s">
        <v>113</v>
      </c>
      <c r="J27" s="13" t="s">
        <v>113</v>
      </c>
    </row>
    <row r="29" spans="1:10" s="7" customFormat="1" ht="27" customHeight="1" x14ac:dyDescent="0.2">
      <c r="A29" s="95" t="s">
        <v>122</v>
      </c>
      <c r="B29" s="99"/>
      <c r="C29" s="99"/>
      <c r="D29" s="99"/>
      <c r="E29" s="99"/>
      <c r="F29" s="99"/>
      <c r="G29" s="99"/>
      <c r="H29" s="99"/>
      <c r="I29" s="99"/>
    </row>
    <row r="30" spans="1:10" x14ac:dyDescent="0.2">
      <c r="A30" s="14"/>
      <c r="B30" s="14" t="s">
        <v>123</v>
      </c>
      <c r="C30" s="14"/>
      <c r="D30" s="14"/>
      <c r="E30" s="14"/>
      <c r="F30" s="14"/>
      <c r="G30" s="14"/>
      <c r="H30" s="14"/>
      <c r="I30" s="14"/>
      <c r="J30" s="4"/>
    </row>
    <row r="31" spans="1:10" x14ac:dyDescent="0.2">
      <c r="A31" s="8" t="s">
        <v>102</v>
      </c>
      <c r="B31" s="8"/>
      <c r="C31" s="8"/>
      <c r="D31" s="8"/>
      <c r="E31" s="8" t="s">
        <v>124</v>
      </c>
      <c r="F31" s="8" t="s">
        <v>125</v>
      </c>
      <c r="G31" s="8" t="s">
        <v>108</v>
      </c>
      <c r="H31" s="8" t="s">
        <v>110</v>
      </c>
      <c r="I31" s="8" t="s">
        <v>111</v>
      </c>
      <c r="J31" s="4"/>
    </row>
    <row r="32" spans="1:10" x14ac:dyDescent="0.2">
      <c r="A32" s="12" t="s">
        <v>112</v>
      </c>
      <c r="B32" s="13" t="s">
        <v>113</v>
      </c>
      <c r="C32" s="13" t="s">
        <v>113</v>
      </c>
      <c r="D32" s="13" t="s">
        <v>113</v>
      </c>
      <c r="E32" s="13" t="s">
        <v>113</v>
      </c>
      <c r="F32" s="13" t="s">
        <v>113</v>
      </c>
      <c r="G32" s="13" t="s">
        <v>113</v>
      </c>
      <c r="H32" s="13" t="s">
        <v>113</v>
      </c>
      <c r="I32" s="13" t="s">
        <v>113</v>
      </c>
    </row>
    <row r="33" spans="1:9" x14ac:dyDescent="0.2">
      <c r="A33" s="12" t="s">
        <v>100</v>
      </c>
      <c r="B33" s="13" t="s">
        <v>113</v>
      </c>
      <c r="C33" s="13" t="s">
        <v>113</v>
      </c>
      <c r="D33" s="13" t="s">
        <v>113</v>
      </c>
      <c r="E33" s="13" t="s">
        <v>113</v>
      </c>
      <c r="F33" s="13" t="s">
        <v>113</v>
      </c>
      <c r="G33" s="13" t="s">
        <v>113</v>
      </c>
      <c r="H33" s="13" t="s">
        <v>113</v>
      </c>
      <c r="I33" s="13" t="s">
        <v>113</v>
      </c>
    </row>
    <row r="34" spans="1:9" x14ac:dyDescent="0.2">
      <c r="A34" s="12" t="s">
        <v>114</v>
      </c>
      <c r="B34" s="13" t="s">
        <v>113</v>
      </c>
      <c r="C34" s="13" t="s">
        <v>113</v>
      </c>
      <c r="D34" s="13" t="s">
        <v>113</v>
      </c>
      <c r="E34" s="13" t="s">
        <v>113</v>
      </c>
      <c r="F34" s="13" t="s">
        <v>113</v>
      </c>
      <c r="G34" s="13" t="s">
        <v>113</v>
      </c>
      <c r="H34" s="13" t="s">
        <v>113</v>
      </c>
      <c r="I34" s="13" t="s">
        <v>113</v>
      </c>
    </row>
    <row r="35" spans="1:9" x14ac:dyDescent="0.2">
      <c r="A35" s="12" t="s">
        <v>115</v>
      </c>
      <c r="B35" s="13" t="s">
        <v>113</v>
      </c>
      <c r="C35" s="13" t="s">
        <v>113</v>
      </c>
      <c r="D35" s="13" t="s">
        <v>113</v>
      </c>
      <c r="E35" s="26"/>
      <c r="F35" s="26"/>
      <c r="G35" s="18"/>
      <c r="H35" s="26"/>
      <c r="I35" s="26"/>
    </row>
    <row r="36" spans="1:9" x14ac:dyDescent="0.2">
      <c r="A36" s="12" t="s">
        <v>116</v>
      </c>
      <c r="B36" s="13" t="s">
        <v>113</v>
      </c>
      <c r="C36" s="13" t="s">
        <v>113</v>
      </c>
      <c r="D36" s="13" t="s">
        <v>113</v>
      </c>
      <c r="E36" s="13" t="s">
        <v>113</v>
      </c>
      <c r="F36" s="13" t="s">
        <v>113</v>
      </c>
      <c r="G36" s="13" t="s">
        <v>113</v>
      </c>
      <c r="H36" s="13" t="s">
        <v>113</v>
      </c>
      <c r="I36" s="13" t="s">
        <v>113</v>
      </c>
    </row>
    <row r="37" spans="1:9" x14ac:dyDescent="0.2">
      <c r="A37" s="12" t="s">
        <v>117</v>
      </c>
      <c r="B37" s="13" t="s">
        <v>113</v>
      </c>
      <c r="C37" s="13" t="s">
        <v>113</v>
      </c>
      <c r="D37" s="13" t="s">
        <v>113</v>
      </c>
      <c r="E37" s="13" t="s">
        <v>113</v>
      </c>
      <c r="F37" s="13" t="s">
        <v>113</v>
      </c>
      <c r="G37" s="13" t="s">
        <v>113</v>
      </c>
      <c r="H37" s="13" t="s">
        <v>113</v>
      </c>
      <c r="I37" s="13" t="s">
        <v>113</v>
      </c>
    </row>
    <row r="38" spans="1:9" x14ac:dyDescent="0.2">
      <c r="A38" s="12" t="s">
        <v>118</v>
      </c>
      <c r="B38" s="13" t="s">
        <v>113</v>
      </c>
      <c r="C38" s="13" t="s">
        <v>113</v>
      </c>
      <c r="D38" s="13" t="s">
        <v>113</v>
      </c>
      <c r="E38" s="13" t="s">
        <v>113</v>
      </c>
      <c r="F38" s="13" t="s">
        <v>113</v>
      </c>
      <c r="G38" s="13" t="s">
        <v>113</v>
      </c>
      <c r="H38" s="13" t="s">
        <v>113</v>
      </c>
      <c r="I38" s="13" t="s">
        <v>113</v>
      </c>
    </row>
    <row r="39" spans="1:9" x14ac:dyDescent="0.2">
      <c r="A39" s="12" t="s">
        <v>119</v>
      </c>
      <c r="B39" s="13" t="s">
        <v>113</v>
      </c>
      <c r="C39" s="13" t="s">
        <v>113</v>
      </c>
      <c r="D39" s="13" t="s">
        <v>113</v>
      </c>
      <c r="E39" s="13" t="s">
        <v>113</v>
      </c>
      <c r="F39" s="13" t="s">
        <v>113</v>
      </c>
      <c r="G39" s="13" t="s">
        <v>113</v>
      </c>
      <c r="H39" s="13" t="s">
        <v>113</v>
      </c>
      <c r="I39" s="13" t="s">
        <v>113</v>
      </c>
    </row>
    <row r="41" spans="1:9" x14ac:dyDescent="0.2">
      <c r="A41" s="12"/>
      <c r="B41" s="14" t="s">
        <v>126</v>
      </c>
      <c r="C41" s="14"/>
      <c r="D41" s="14"/>
      <c r="E41" s="14"/>
      <c r="F41" s="14"/>
      <c r="G41" s="14"/>
      <c r="H41" s="14"/>
      <c r="I41" s="14"/>
    </row>
    <row r="42" spans="1:9" x14ac:dyDescent="0.2">
      <c r="A42" s="8" t="s">
        <v>102</v>
      </c>
      <c r="B42" s="8" t="s">
        <v>127</v>
      </c>
      <c r="C42" s="8" t="s">
        <v>104</v>
      </c>
      <c r="D42" s="8" t="s">
        <v>128</v>
      </c>
      <c r="E42" s="8" t="s">
        <v>129</v>
      </c>
      <c r="F42" s="8" t="s">
        <v>130</v>
      </c>
      <c r="G42" s="8" t="s">
        <v>108</v>
      </c>
      <c r="H42" s="8" t="s">
        <v>110</v>
      </c>
      <c r="I42" s="8" t="s">
        <v>111</v>
      </c>
    </row>
    <row r="43" spans="1:9" x14ac:dyDescent="0.2">
      <c r="A43" s="12" t="s">
        <v>112</v>
      </c>
      <c r="B43" s="13" t="s">
        <v>113</v>
      </c>
      <c r="C43" s="13" t="s">
        <v>113</v>
      </c>
      <c r="D43" s="13" t="s">
        <v>113</v>
      </c>
      <c r="E43" s="13" t="s">
        <v>113</v>
      </c>
      <c r="F43" s="13" t="s">
        <v>113</v>
      </c>
      <c r="G43" s="13" t="s">
        <v>113</v>
      </c>
      <c r="H43" s="13" t="s">
        <v>113</v>
      </c>
      <c r="I43" s="13" t="s">
        <v>113</v>
      </c>
    </row>
    <row r="44" spans="1:9" x14ac:dyDescent="0.2">
      <c r="A44" s="12" t="s">
        <v>100</v>
      </c>
      <c r="B44" s="13" t="s">
        <v>113</v>
      </c>
      <c r="C44" s="13" t="s">
        <v>113</v>
      </c>
      <c r="D44" s="13" t="s">
        <v>113</v>
      </c>
      <c r="E44" s="13" t="s">
        <v>113</v>
      </c>
      <c r="F44" s="13" t="s">
        <v>113</v>
      </c>
      <c r="G44" s="13" t="s">
        <v>113</v>
      </c>
      <c r="H44" s="13" t="s">
        <v>113</v>
      </c>
      <c r="I44" s="13" t="s">
        <v>113</v>
      </c>
    </row>
    <row r="45" spans="1:9" x14ac:dyDescent="0.2">
      <c r="A45" s="12" t="s">
        <v>114</v>
      </c>
      <c r="B45" s="13" t="s">
        <v>113</v>
      </c>
      <c r="C45" s="13" t="s">
        <v>113</v>
      </c>
      <c r="D45" s="13" t="s">
        <v>113</v>
      </c>
      <c r="E45" s="13" t="s">
        <v>113</v>
      </c>
      <c r="F45" s="13" t="s">
        <v>113</v>
      </c>
      <c r="G45" s="13" t="s">
        <v>113</v>
      </c>
      <c r="H45" s="13" t="s">
        <v>113</v>
      </c>
      <c r="I45" s="13" t="s">
        <v>113</v>
      </c>
    </row>
    <row r="46" spans="1:9" x14ac:dyDescent="0.2">
      <c r="A46" s="12" t="s">
        <v>115</v>
      </c>
      <c r="B46" s="26"/>
      <c r="C46" s="26"/>
      <c r="D46" s="26"/>
      <c r="E46" s="26"/>
      <c r="F46" s="26"/>
      <c r="G46" s="18"/>
      <c r="H46" s="26"/>
      <c r="I46" s="26"/>
    </row>
    <row r="47" spans="1:9" x14ac:dyDescent="0.2">
      <c r="A47" s="12" t="s">
        <v>116</v>
      </c>
      <c r="B47" s="13" t="s">
        <v>113</v>
      </c>
      <c r="C47" s="13" t="s">
        <v>113</v>
      </c>
      <c r="D47" s="13" t="s">
        <v>113</v>
      </c>
      <c r="E47" s="13" t="s">
        <v>113</v>
      </c>
      <c r="F47" s="13" t="s">
        <v>113</v>
      </c>
      <c r="G47" s="13" t="s">
        <v>113</v>
      </c>
      <c r="H47" s="13" t="s">
        <v>113</v>
      </c>
      <c r="I47" s="13" t="s">
        <v>113</v>
      </c>
    </row>
    <row r="48" spans="1:9" x14ac:dyDescent="0.2">
      <c r="A48" s="12" t="s">
        <v>117</v>
      </c>
      <c r="B48" s="13" t="s">
        <v>113</v>
      </c>
      <c r="C48" s="13" t="s">
        <v>113</v>
      </c>
      <c r="D48" s="13" t="s">
        <v>113</v>
      </c>
      <c r="E48" s="13" t="s">
        <v>113</v>
      </c>
      <c r="F48" s="13" t="s">
        <v>113</v>
      </c>
      <c r="G48" s="13" t="s">
        <v>113</v>
      </c>
      <c r="H48" s="13" t="s">
        <v>113</v>
      </c>
      <c r="I48" s="13" t="s">
        <v>113</v>
      </c>
    </row>
    <row r="49" spans="1:9" x14ac:dyDescent="0.2">
      <c r="A49" s="12" t="s">
        <v>118</v>
      </c>
      <c r="B49" s="13" t="s">
        <v>113</v>
      </c>
      <c r="C49" s="13" t="s">
        <v>113</v>
      </c>
      <c r="D49" s="13" t="s">
        <v>113</v>
      </c>
      <c r="E49" s="13" t="s">
        <v>113</v>
      </c>
      <c r="F49" s="13" t="s">
        <v>113</v>
      </c>
      <c r="G49" s="13" t="s">
        <v>113</v>
      </c>
      <c r="H49" s="13" t="s">
        <v>113</v>
      </c>
      <c r="I49" s="13" t="s">
        <v>113</v>
      </c>
    </row>
    <row r="50" spans="1:9" x14ac:dyDescent="0.2">
      <c r="A50" s="12" t="s">
        <v>119</v>
      </c>
      <c r="B50" s="13" t="s">
        <v>113</v>
      </c>
      <c r="C50" s="13" t="s">
        <v>113</v>
      </c>
      <c r="D50" s="13" t="s">
        <v>113</v>
      </c>
      <c r="E50" s="13" t="s">
        <v>113</v>
      </c>
      <c r="F50" s="13" t="s">
        <v>113</v>
      </c>
      <c r="G50" s="13" t="s">
        <v>113</v>
      </c>
      <c r="H50" s="13" t="s">
        <v>113</v>
      </c>
      <c r="I50" s="13" t="s">
        <v>113</v>
      </c>
    </row>
    <row r="54" spans="1:9" ht="16" thickBot="1" x14ac:dyDescent="0.25"/>
    <row r="55" spans="1:9" ht="16" thickBot="1" x14ac:dyDescent="0.25">
      <c r="A55" s="27" t="s">
        <v>131</v>
      </c>
      <c r="B55" s="27" t="s">
        <v>120</v>
      </c>
      <c r="C55" s="27" t="s">
        <v>100</v>
      </c>
      <c r="D55" s="115" t="s">
        <v>122</v>
      </c>
      <c r="E55" s="116"/>
    </row>
    <row r="56" spans="1:9" x14ac:dyDescent="0.2">
      <c r="A56" s="82"/>
      <c r="B56" s="83"/>
      <c r="C56" s="83"/>
      <c r="D56" s="84" t="s">
        <v>132</v>
      </c>
      <c r="E56" s="84" t="s">
        <v>133</v>
      </c>
    </row>
    <row r="57" spans="1:9" x14ac:dyDescent="0.2">
      <c r="A57" s="85" t="s">
        <v>134</v>
      </c>
      <c r="B57" s="112" t="s">
        <v>135</v>
      </c>
      <c r="C57" s="112" t="s">
        <v>135</v>
      </c>
      <c r="D57" s="112" t="s">
        <v>135</v>
      </c>
      <c r="E57" s="112" t="s">
        <v>135</v>
      </c>
    </row>
    <row r="58" spans="1:9" ht="46" thickBot="1" x14ac:dyDescent="0.25">
      <c r="A58" s="87" t="s">
        <v>136</v>
      </c>
      <c r="B58" s="114"/>
      <c r="C58" s="114"/>
      <c r="D58" s="114"/>
      <c r="E58" s="114"/>
    </row>
    <row r="59" spans="1:9" ht="45" x14ac:dyDescent="0.2">
      <c r="A59" s="80" t="s">
        <v>137</v>
      </c>
      <c r="B59" s="100" t="s">
        <v>135</v>
      </c>
      <c r="C59" s="100" t="s">
        <v>135</v>
      </c>
      <c r="D59" s="100" t="s">
        <v>138</v>
      </c>
      <c r="E59" s="100" t="s">
        <v>135</v>
      </c>
    </row>
    <row r="60" spans="1:9" ht="46" thickBot="1" x14ac:dyDescent="0.25">
      <c r="A60" s="81" t="s">
        <v>139</v>
      </c>
      <c r="B60" s="101"/>
      <c r="C60" s="101"/>
      <c r="D60" s="101"/>
      <c r="E60" s="101"/>
    </row>
    <row r="61" spans="1:9" x14ac:dyDescent="0.2">
      <c r="A61" s="85" t="s">
        <v>140</v>
      </c>
      <c r="B61" s="112" t="s">
        <v>135</v>
      </c>
      <c r="C61" s="112" t="s">
        <v>135</v>
      </c>
      <c r="D61" s="112" t="s">
        <v>135</v>
      </c>
      <c r="E61" s="112" t="s">
        <v>135</v>
      </c>
    </row>
    <row r="62" spans="1:9" ht="30" x14ac:dyDescent="0.2">
      <c r="A62" s="89" t="s">
        <v>141</v>
      </c>
      <c r="B62" s="113"/>
      <c r="C62" s="113"/>
      <c r="D62" s="113"/>
      <c r="E62" s="113"/>
    </row>
    <row r="63" spans="1:9" ht="31" thickBot="1" x14ac:dyDescent="0.25">
      <c r="A63" s="87" t="s">
        <v>142</v>
      </c>
      <c r="B63" s="114"/>
      <c r="C63" s="114"/>
      <c r="D63" s="114"/>
      <c r="E63" s="114"/>
    </row>
    <row r="64" spans="1:9" ht="30" x14ac:dyDescent="0.2">
      <c r="A64" s="80" t="s">
        <v>143</v>
      </c>
      <c r="B64" s="100" t="s">
        <v>135</v>
      </c>
      <c r="C64" s="100" t="s">
        <v>135</v>
      </c>
      <c r="D64" s="100" t="s">
        <v>135</v>
      </c>
      <c r="E64" s="100" t="s">
        <v>135</v>
      </c>
    </row>
    <row r="65" spans="1:5" ht="46" thickBot="1" x14ac:dyDescent="0.25">
      <c r="A65" s="81" t="s">
        <v>144</v>
      </c>
      <c r="B65" s="101"/>
      <c r="C65" s="101"/>
      <c r="D65" s="101"/>
      <c r="E65" s="101"/>
    </row>
    <row r="66" spans="1:5" ht="30" x14ac:dyDescent="0.2">
      <c r="A66" s="85" t="s">
        <v>145</v>
      </c>
      <c r="B66" s="86" t="s">
        <v>146</v>
      </c>
      <c r="C66" s="86" t="s">
        <v>146</v>
      </c>
      <c r="D66" s="108" t="s">
        <v>147</v>
      </c>
      <c r="E66" s="109"/>
    </row>
    <row r="67" spans="1:5" ht="121" thickBot="1" x14ac:dyDescent="0.25">
      <c r="A67" s="87" t="s">
        <v>148</v>
      </c>
      <c r="B67" s="88" t="s">
        <v>149</v>
      </c>
      <c r="C67" s="88" t="s">
        <v>149</v>
      </c>
      <c r="D67" s="110"/>
      <c r="E67" s="111"/>
    </row>
    <row r="68" spans="1:5" ht="30" x14ac:dyDescent="0.2">
      <c r="A68" s="80" t="s">
        <v>150</v>
      </c>
      <c r="B68" s="100" t="s">
        <v>135</v>
      </c>
      <c r="C68" s="100" t="s">
        <v>135</v>
      </c>
      <c r="D68" s="102" t="s">
        <v>135</v>
      </c>
      <c r="E68" s="103"/>
    </row>
    <row r="69" spans="1:5" ht="45" x14ac:dyDescent="0.2">
      <c r="A69" s="81" t="s">
        <v>151</v>
      </c>
      <c r="B69" s="101"/>
      <c r="C69" s="101"/>
      <c r="D69" s="104"/>
      <c r="E69" s="105"/>
    </row>
    <row r="70" spans="1:5" ht="16" thickBot="1" x14ac:dyDescent="0.25">
      <c r="A70" s="90" t="s">
        <v>4</v>
      </c>
      <c r="B70" s="91" t="s">
        <v>152</v>
      </c>
      <c r="C70" s="91" t="s">
        <v>153</v>
      </c>
      <c r="D70" s="106" t="s">
        <v>154</v>
      </c>
      <c r="E70" s="107"/>
    </row>
  </sheetData>
  <mergeCells count="25">
    <mergeCell ref="D55:E55"/>
    <mergeCell ref="A5:J5"/>
    <mergeCell ref="A17:J17"/>
    <mergeCell ref="A29:I29"/>
    <mergeCell ref="B57:B58"/>
    <mergeCell ref="C57:C58"/>
    <mergeCell ref="D57:D58"/>
    <mergeCell ref="E57:E58"/>
    <mergeCell ref="B59:B60"/>
    <mergeCell ref="C59:C60"/>
    <mergeCell ref="D59:D60"/>
    <mergeCell ref="E59:E60"/>
    <mergeCell ref="B61:B63"/>
    <mergeCell ref="C61:C63"/>
    <mergeCell ref="D61:D63"/>
    <mergeCell ref="E61:E63"/>
    <mergeCell ref="B68:B69"/>
    <mergeCell ref="C68:C69"/>
    <mergeCell ref="D68:E69"/>
    <mergeCell ref="D70:E70"/>
    <mergeCell ref="B64:B65"/>
    <mergeCell ref="C64:C65"/>
    <mergeCell ref="D64:D65"/>
    <mergeCell ref="E64:E65"/>
    <mergeCell ref="D66:E6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18C6E"/>
  </sheetPr>
  <dimension ref="A1:J15"/>
  <sheetViews>
    <sheetView workbookViewId="0">
      <selection sqref="A1:A3"/>
    </sheetView>
  </sheetViews>
  <sheetFormatPr baseColWidth="10" defaultColWidth="8.83203125" defaultRowHeight="15" x14ac:dyDescent="0.2"/>
  <cols>
    <col min="1" max="1" width="17.83203125" customWidth="1"/>
    <col min="6" max="6" width="10.1640625" bestFit="1" customWidth="1"/>
  </cols>
  <sheetData>
    <row r="1" spans="1:10" x14ac:dyDescent="0.2">
      <c r="A1" s="77" t="s">
        <v>0</v>
      </c>
    </row>
    <row r="2" spans="1:10" x14ac:dyDescent="0.2">
      <c r="A2" s="78" t="s">
        <v>155</v>
      </c>
    </row>
    <row r="3" spans="1:10" x14ac:dyDescent="0.2">
      <c r="A3" s="78" t="s">
        <v>156</v>
      </c>
    </row>
    <row r="5" spans="1:10" s="7" customFormat="1" ht="27" customHeight="1" x14ac:dyDescent="0.2">
      <c r="A5" s="95" t="s">
        <v>157</v>
      </c>
      <c r="B5" s="95"/>
      <c r="C5" s="95"/>
      <c r="D5" s="95"/>
      <c r="E5" s="95"/>
      <c r="F5" s="95"/>
      <c r="G5" s="95"/>
      <c r="H5" s="95"/>
      <c r="I5" s="95"/>
      <c r="J5" s="95"/>
    </row>
    <row r="6" spans="1:10" x14ac:dyDescent="0.2">
      <c r="A6" s="14"/>
      <c r="B6" s="14" t="s">
        <v>101</v>
      </c>
      <c r="C6" s="14"/>
      <c r="D6" s="14"/>
      <c r="E6" s="14"/>
      <c r="F6" s="14"/>
      <c r="G6" s="14"/>
      <c r="H6" s="14"/>
      <c r="I6" s="14"/>
      <c r="J6" s="14"/>
    </row>
    <row r="7" spans="1:10" x14ac:dyDescent="0.2">
      <c r="A7" s="8" t="s">
        <v>158</v>
      </c>
      <c r="B7" s="8" t="s">
        <v>121</v>
      </c>
      <c r="C7" s="8" t="s">
        <v>104</v>
      </c>
      <c r="D7" s="8" t="s">
        <v>105</v>
      </c>
      <c r="E7" s="8" t="s">
        <v>106</v>
      </c>
      <c r="F7" s="8" t="s">
        <v>107</v>
      </c>
      <c r="G7" s="8" t="s">
        <v>108</v>
      </c>
      <c r="H7" s="8" t="s">
        <v>109</v>
      </c>
      <c r="I7" s="8" t="s">
        <v>110</v>
      </c>
      <c r="J7" s="8" t="s">
        <v>111</v>
      </c>
    </row>
    <row r="8" spans="1:10" x14ac:dyDescent="0.2">
      <c r="A8" s="12" t="s">
        <v>159</v>
      </c>
      <c r="B8" s="16"/>
      <c r="C8" s="16"/>
      <c r="D8" s="16"/>
      <c r="E8" s="16"/>
      <c r="F8" s="16"/>
      <c r="G8" s="17"/>
      <c r="H8" s="17"/>
      <c r="I8" s="16"/>
      <c r="J8" s="16"/>
    </row>
    <row r="9" spans="1:10" x14ac:dyDescent="0.2">
      <c r="A9" s="12" t="s">
        <v>160</v>
      </c>
      <c r="B9" s="15"/>
      <c r="C9" s="15"/>
      <c r="D9" s="15"/>
      <c r="E9" s="15"/>
      <c r="F9" s="15"/>
      <c r="G9" s="16"/>
      <c r="H9" s="17"/>
      <c r="I9" s="15"/>
      <c r="J9" s="15"/>
    </row>
    <row r="10" spans="1:10" x14ac:dyDescent="0.2">
      <c r="A10" s="12" t="s">
        <v>161</v>
      </c>
      <c r="B10" s="16"/>
      <c r="C10" s="16"/>
      <c r="D10" s="16"/>
      <c r="E10" s="16"/>
      <c r="F10" s="16"/>
      <c r="G10" s="17"/>
      <c r="H10" s="17"/>
      <c r="I10" s="16"/>
      <c r="J10" s="16"/>
    </row>
    <row r="11" spans="1:10" x14ac:dyDescent="0.2">
      <c r="A11" s="12" t="s">
        <v>162</v>
      </c>
      <c r="B11" s="16"/>
      <c r="C11" s="16"/>
      <c r="D11" s="16"/>
      <c r="E11" s="16"/>
      <c r="F11" s="16"/>
      <c r="G11" s="17"/>
      <c r="H11" s="17"/>
      <c r="I11" s="16"/>
      <c r="J11" s="16"/>
    </row>
    <row r="12" spans="1:10" x14ac:dyDescent="0.2">
      <c r="A12" s="12" t="s">
        <v>163</v>
      </c>
      <c r="B12" s="15"/>
      <c r="C12" s="15"/>
      <c r="D12" s="16"/>
      <c r="E12" s="15"/>
      <c r="F12" s="15"/>
      <c r="G12" s="16"/>
      <c r="H12" s="16"/>
      <c r="I12" s="15"/>
      <c r="J12" s="15"/>
    </row>
    <row r="13" spans="1:10" x14ac:dyDescent="0.2">
      <c r="A13" s="12" t="s">
        <v>164</v>
      </c>
      <c r="B13" s="15"/>
      <c r="C13" s="15"/>
      <c r="D13" s="15"/>
      <c r="E13" s="15"/>
      <c r="F13" s="15"/>
      <c r="G13" s="15"/>
      <c r="H13" s="15"/>
      <c r="I13" s="15"/>
      <c r="J13" s="15"/>
    </row>
    <row r="14" spans="1:10" x14ac:dyDescent="0.2">
      <c r="A14" s="12" t="s">
        <v>165</v>
      </c>
      <c r="B14" s="16"/>
      <c r="C14" s="16"/>
      <c r="D14" s="16"/>
      <c r="E14" s="16"/>
      <c r="F14" s="16"/>
      <c r="G14" s="17"/>
      <c r="H14" s="17"/>
      <c r="I14" s="16"/>
      <c r="J14" s="16"/>
    </row>
    <row r="15" spans="1:10" x14ac:dyDescent="0.2">
      <c r="A15" s="12" t="s">
        <v>166</v>
      </c>
      <c r="B15" s="15"/>
      <c r="C15" s="15"/>
      <c r="D15" s="15"/>
      <c r="E15" s="15"/>
      <c r="F15" s="15"/>
      <c r="G15" s="16"/>
      <c r="H15" s="16"/>
      <c r="I15" s="15"/>
      <c r="J15" s="15"/>
    </row>
  </sheetData>
  <mergeCells count="1">
    <mergeCell ref="A5:J5"/>
  </mergeCells>
  <phoneticPr fontId="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18C6E"/>
  </sheetPr>
  <dimension ref="A1:G25"/>
  <sheetViews>
    <sheetView workbookViewId="0">
      <selection sqref="A1:A4"/>
    </sheetView>
  </sheetViews>
  <sheetFormatPr baseColWidth="10" defaultColWidth="8.83203125" defaultRowHeight="15" x14ac:dyDescent="0.2"/>
  <cols>
    <col min="1" max="1" width="30" customWidth="1"/>
    <col min="2" max="7" width="18.1640625" customWidth="1"/>
  </cols>
  <sheetData>
    <row r="1" spans="1:7" x14ac:dyDescent="0.2">
      <c r="A1" s="77" t="s">
        <v>0</v>
      </c>
    </row>
    <row r="2" spans="1:7" x14ac:dyDescent="0.2">
      <c r="A2" s="78" t="s">
        <v>167</v>
      </c>
    </row>
    <row r="3" spans="1:7" x14ac:dyDescent="0.2">
      <c r="A3" s="78" t="s">
        <v>168</v>
      </c>
    </row>
    <row r="4" spans="1:7" x14ac:dyDescent="0.2">
      <c r="A4" s="78" t="s">
        <v>169</v>
      </c>
    </row>
    <row r="6" spans="1:7" s="7" customFormat="1" ht="27" customHeight="1" x14ac:dyDescent="0.2">
      <c r="A6" s="95" t="s">
        <v>170</v>
      </c>
      <c r="B6" s="95"/>
      <c r="C6" s="99"/>
      <c r="D6" s="99"/>
      <c r="E6" s="99"/>
      <c r="F6" s="99"/>
      <c r="G6" s="99"/>
    </row>
    <row r="7" spans="1:7" x14ac:dyDescent="0.2">
      <c r="A7" s="14"/>
      <c r="B7" s="14"/>
      <c r="C7" s="14"/>
      <c r="D7" s="14"/>
      <c r="E7" s="14"/>
      <c r="F7" s="14"/>
      <c r="G7" s="14"/>
    </row>
    <row r="8" spans="1:7" x14ac:dyDescent="0.2">
      <c r="A8" s="14"/>
      <c r="B8" s="20">
        <v>45292</v>
      </c>
      <c r="C8" s="20">
        <v>45323</v>
      </c>
      <c r="D8" s="20">
        <v>45352</v>
      </c>
      <c r="E8" s="20">
        <v>45383</v>
      </c>
      <c r="F8" s="20">
        <v>45413</v>
      </c>
      <c r="G8" s="20">
        <v>45444</v>
      </c>
    </row>
    <row r="9" spans="1:7" x14ac:dyDescent="0.2">
      <c r="A9" s="12" t="s">
        <v>171</v>
      </c>
      <c r="B9" s="18">
        <v>15</v>
      </c>
      <c r="C9" s="18">
        <v>25</v>
      </c>
      <c r="D9" s="18">
        <f t="shared" ref="D9" si="0">E9-5</f>
        <v>35</v>
      </c>
      <c r="E9" s="18">
        <v>40</v>
      </c>
      <c r="F9" s="18">
        <f>G9-5</f>
        <v>80</v>
      </c>
      <c r="G9" s="18">
        <v>85</v>
      </c>
    </row>
    <row r="10" spans="1:7" x14ac:dyDescent="0.2">
      <c r="A10" s="12" t="s">
        <v>172</v>
      </c>
      <c r="B10" s="18">
        <f t="shared" ref="B10:F10" si="1">C10-5</f>
        <v>25</v>
      </c>
      <c r="C10" s="18">
        <f t="shared" si="1"/>
        <v>30</v>
      </c>
      <c r="D10" s="18">
        <f t="shared" si="1"/>
        <v>35</v>
      </c>
      <c r="E10" s="18">
        <f t="shared" si="1"/>
        <v>40</v>
      </c>
      <c r="F10" s="18">
        <f t="shared" si="1"/>
        <v>45</v>
      </c>
      <c r="G10" s="18">
        <v>50</v>
      </c>
    </row>
    <row r="11" spans="1:7" x14ac:dyDescent="0.2">
      <c r="A11" s="12" t="s">
        <v>173</v>
      </c>
      <c r="B11" s="18">
        <f t="shared" ref="B11:F11" si="2">C11-5</f>
        <v>50</v>
      </c>
      <c r="C11" s="18">
        <f t="shared" si="2"/>
        <v>55</v>
      </c>
      <c r="D11" s="18">
        <f t="shared" si="2"/>
        <v>60</v>
      </c>
      <c r="E11" s="18">
        <f t="shared" si="2"/>
        <v>65</v>
      </c>
      <c r="F11" s="18">
        <f t="shared" si="2"/>
        <v>70</v>
      </c>
      <c r="G11" s="18">
        <v>75</v>
      </c>
    </row>
    <row r="12" spans="1:7" x14ac:dyDescent="0.2">
      <c r="A12" s="12" t="s">
        <v>174</v>
      </c>
      <c r="B12" s="18">
        <f t="shared" ref="B12:F12" si="3">C12-5</f>
        <v>10</v>
      </c>
      <c r="C12" s="18">
        <f t="shared" si="3"/>
        <v>15</v>
      </c>
      <c r="D12" s="18">
        <f t="shared" si="3"/>
        <v>20</v>
      </c>
      <c r="E12" s="18">
        <f t="shared" si="3"/>
        <v>25</v>
      </c>
      <c r="F12" s="18">
        <f t="shared" si="3"/>
        <v>30</v>
      </c>
      <c r="G12" s="19">
        <v>35</v>
      </c>
    </row>
    <row r="13" spans="1:7" x14ac:dyDescent="0.2">
      <c r="A13" s="12" t="s">
        <v>158</v>
      </c>
      <c r="B13" s="18">
        <f t="shared" ref="B13:F13" si="4">C13-5</f>
        <v>30</v>
      </c>
      <c r="C13" s="18">
        <f t="shared" si="4"/>
        <v>35</v>
      </c>
      <c r="D13" s="18">
        <f t="shared" si="4"/>
        <v>40</v>
      </c>
      <c r="E13" s="18">
        <f t="shared" si="4"/>
        <v>45</v>
      </c>
      <c r="F13" s="18">
        <f t="shared" si="4"/>
        <v>50</v>
      </c>
      <c r="G13" s="18">
        <v>55</v>
      </c>
    </row>
    <row r="14" spans="1:7" x14ac:dyDescent="0.2">
      <c r="A14" s="12" t="s">
        <v>175</v>
      </c>
      <c r="B14" s="18">
        <f t="shared" ref="B14:F14" si="5">C14-5</f>
        <v>0</v>
      </c>
      <c r="C14" s="18">
        <f t="shared" si="5"/>
        <v>5</v>
      </c>
      <c r="D14" s="18">
        <f t="shared" si="5"/>
        <v>10</v>
      </c>
      <c r="E14" s="18">
        <f t="shared" si="5"/>
        <v>15</v>
      </c>
      <c r="F14" s="18">
        <f t="shared" si="5"/>
        <v>20</v>
      </c>
      <c r="G14" s="18">
        <v>25</v>
      </c>
    </row>
    <row r="16" spans="1:7" ht="25.5" customHeight="1" x14ac:dyDescent="0.2">
      <c r="A16" s="95" t="s">
        <v>176</v>
      </c>
      <c r="B16" s="95"/>
      <c r="C16" s="117"/>
      <c r="D16" s="117"/>
      <c r="E16" s="117"/>
      <c r="F16" s="117"/>
      <c r="G16" s="117"/>
    </row>
    <row r="17" spans="1:7" x14ac:dyDescent="0.2">
      <c r="A17" s="14"/>
      <c r="B17" s="14"/>
      <c r="C17" s="14"/>
      <c r="D17" s="14"/>
      <c r="E17" s="14"/>
      <c r="F17" s="14"/>
      <c r="G17" s="14"/>
    </row>
    <row r="18" spans="1:7" x14ac:dyDescent="0.2">
      <c r="A18" s="14"/>
      <c r="B18" s="20">
        <v>45292</v>
      </c>
      <c r="C18" s="20">
        <v>45323</v>
      </c>
      <c r="D18" s="20">
        <v>45352</v>
      </c>
      <c r="E18" s="20">
        <v>45383</v>
      </c>
      <c r="F18" s="20">
        <v>45413</v>
      </c>
      <c r="G18" s="20">
        <v>45444</v>
      </c>
    </row>
    <row r="19" spans="1:7" x14ac:dyDescent="0.2">
      <c r="A19" s="12" t="s">
        <v>177</v>
      </c>
      <c r="B19" s="18">
        <f t="shared" ref="B19:F19" si="6">C19-5</f>
        <v>20</v>
      </c>
      <c r="C19" s="18">
        <f t="shared" si="6"/>
        <v>25</v>
      </c>
      <c r="D19" s="18">
        <f t="shared" si="6"/>
        <v>30</v>
      </c>
      <c r="E19" s="18">
        <f t="shared" si="6"/>
        <v>35</v>
      </c>
      <c r="F19" s="18">
        <f t="shared" si="6"/>
        <v>40</v>
      </c>
      <c r="G19" s="18">
        <v>45</v>
      </c>
    </row>
    <row r="20" spans="1:7" x14ac:dyDescent="0.2">
      <c r="A20" s="12" t="s">
        <v>112</v>
      </c>
      <c r="B20" s="18">
        <f t="shared" ref="B20:F20" si="7">C20-5</f>
        <v>35</v>
      </c>
      <c r="C20" s="18">
        <f t="shared" si="7"/>
        <v>40</v>
      </c>
      <c r="D20" s="18">
        <f t="shared" si="7"/>
        <v>45</v>
      </c>
      <c r="E20" s="18">
        <f t="shared" si="7"/>
        <v>50</v>
      </c>
      <c r="F20" s="18">
        <f t="shared" si="7"/>
        <v>55</v>
      </c>
      <c r="G20" s="18">
        <v>60</v>
      </c>
    </row>
    <row r="21" spans="1:7" x14ac:dyDescent="0.2">
      <c r="A21" s="12" t="s">
        <v>100</v>
      </c>
      <c r="B21" s="18">
        <f t="shared" ref="B21:F21" si="8">C21-5</f>
        <v>50</v>
      </c>
      <c r="C21" s="18">
        <f t="shared" si="8"/>
        <v>55</v>
      </c>
      <c r="D21" s="18">
        <f t="shared" si="8"/>
        <v>60</v>
      </c>
      <c r="E21" s="18">
        <f t="shared" si="8"/>
        <v>65</v>
      </c>
      <c r="F21" s="18">
        <f t="shared" si="8"/>
        <v>70</v>
      </c>
      <c r="G21" s="18">
        <v>75</v>
      </c>
    </row>
    <row r="22" spans="1:7" x14ac:dyDescent="0.2">
      <c r="A22" s="12" t="s">
        <v>178</v>
      </c>
      <c r="B22" s="18">
        <f t="shared" ref="B22:F22" si="9">C22-5</f>
        <v>35</v>
      </c>
      <c r="C22" s="18">
        <f t="shared" si="9"/>
        <v>40</v>
      </c>
      <c r="D22" s="18">
        <f t="shared" si="9"/>
        <v>45</v>
      </c>
      <c r="E22" s="18">
        <f t="shared" si="9"/>
        <v>50</v>
      </c>
      <c r="F22" s="18">
        <f t="shared" si="9"/>
        <v>55</v>
      </c>
      <c r="G22" s="19">
        <v>60</v>
      </c>
    </row>
    <row r="23" spans="1:7" x14ac:dyDescent="0.2">
      <c r="A23" s="12" t="s">
        <v>179</v>
      </c>
      <c r="B23" s="18">
        <f t="shared" ref="B23:F23" si="10">C23-5</f>
        <v>55</v>
      </c>
      <c r="C23" s="18">
        <f t="shared" si="10"/>
        <v>60</v>
      </c>
      <c r="D23" s="18">
        <f t="shared" si="10"/>
        <v>65</v>
      </c>
      <c r="E23" s="18">
        <f t="shared" si="10"/>
        <v>70</v>
      </c>
      <c r="F23" s="18">
        <f t="shared" si="10"/>
        <v>75</v>
      </c>
      <c r="G23" s="18">
        <v>80</v>
      </c>
    </row>
    <row r="24" spans="1:7" x14ac:dyDescent="0.2">
      <c r="A24" s="12" t="s">
        <v>120</v>
      </c>
      <c r="B24" s="18">
        <f t="shared" ref="B24:F24" si="11">C24-5</f>
        <v>50</v>
      </c>
      <c r="C24" s="18">
        <f t="shared" si="11"/>
        <v>55</v>
      </c>
      <c r="D24" s="18">
        <f t="shared" si="11"/>
        <v>60</v>
      </c>
      <c r="E24" s="18">
        <f t="shared" si="11"/>
        <v>65</v>
      </c>
      <c r="F24" s="18">
        <f t="shared" si="11"/>
        <v>70</v>
      </c>
      <c r="G24" s="18">
        <v>75</v>
      </c>
    </row>
    <row r="25" spans="1:7" x14ac:dyDescent="0.2">
      <c r="A25" s="12" t="s">
        <v>117</v>
      </c>
      <c r="B25" s="18">
        <f t="shared" ref="B25:F25" si="12">C25-5</f>
        <v>15</v>
      </c>
      <c r="C25" s="18">
        <f t="shared" si="12"/>
        <v>20</v>
      </c>
      <c r="D25" s="18">
        <f t="shared" si="12"/>
        <v>25</v>
      </c>
      <c r="E25" s="18">
        <f t="shared" si="12"/>
        <v>30</v>
      </c>
      <c r="F25" s="18">
        <f t="shared" si="12"/>
        <v>35</v>
      </c>
      <c r="G25" s="18">
        <v>40</v>
      </c>
    </row>
  </sheetData>
  <mergeCells count="2">
    <mergeCell ref="A6:G6"/>
    <mergeCell ref="A16:G16"/>
  </mergeCells>
  <conditionalFormatting sqref="B9:E9">
    <cfRule type="colorScale" priority="4">
      <colorScale>
        <cfvo type="min"/>
        <cfvo type="percentile" val="50"/>
        <cfvo type="max"/>
        <color rgb="FFF8696B"/>
        <color rgb="FFFFEB84"/>
        <color rgb="FF63BE7B"/>
      </colorScale>
    </cfRule>
  </conditionalFormatting>
  <conditionalFormatting sqref="B10:E14">
    <cfRule type="colorScale" priority="3">
      <colorScale>
        <cfvo type="min"/>
        <cfvo type="percentile" val="50"/>
        <cfvo type="max"/>
        <color rgb="FFF8696B"/>
        <color rgb="FFFFEB84"/>
        <color rgb="FF63BE7B"/>
      </colorScale>
    </cfRule>
  </conditionalFormatting>
  <conditionalFormatting sqref="B19:E25">
    <cfRule type="colorScale" priority="1">
      <colorScale>
        <cfvo type="min"/>
        <cfvo type="percentile" val="50"/>
        <cfvo type="max"/>
        <color rgb="FFF8696B"/>
        <color rgb="FFFFEB84"/>
        <color rgb="FF63BE7B"/>
      </colorScale>
    </cfRule>
  </conditionalFormatting>
  <conditionalFormatting sqref="F9:F14">
    <cfRule type="colorScale" priority="8">
      <colorScale>
        <cfvo type="min"/>
        <cfvo type="percentile" val="50"/>
        <cfvo type="max"/>
        <color rgb="FFF8696B"/>
        <color rgb="FFFFEB84"/>
        <color rgb="FF63BE7B"/>
      </colorScale>
    </cfRule>
  </conditionalFormatting>
  <conditionalFormatting sqref="F19:F25">
    <cfRule type="colorScale" priority="2">
      <colorScale>
        <cfvo type="min"/>
        <cfvo type="percentile" val="50"/>
        <cfvo type="max"/>
        <color rgb="FFF8696B"/>
        <color rgb="FFFFEB84"/>
        <color rgb="FF63BE7B"/>
      </colorScale>
    </cfRule>
  </conditionalFormatting>
  <conditionalFormatting sqref="G9:G14">
    <cfRule type="colorScale" priority="6">
      <colorScale>
        <cfvo type="min"/>
        <cfvo type="percentile" val="50"/>
        <cfvo type="max"/>
        <color rgb="FFF8696B"/>
        <color rgb="FFFFEB84"/>
        <color rgb="FF63BE7B"/>
      </colorScale>
    </cfRule>
  </conditionalFormatting>
  <conditionalFormatting sqref="G19:G25">
    <cfRule type="colorScale" priority="5">
      <colorScale>
        <cfvo type="min"/>
        <cfvo type="percentile" val="50"/>
        <cfvo type="max"/>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561B8-6388-4705-91D1-FEAFD8E54C8B}">
  <sheetPr>
    <tabColor rgb="FF31A0BF"/>
  </sheetPr>
  <dimension ref="A1:D38"/>
  <sheetViews>
    <sheetView workbookViewId="0">
      <selection activeCell="A5" sqref="A5:D5"/>
    </sheetView>
  </sheetViews>
  <sheetFormatPr baseColWidth="10" defaultColWidth="9.1640625" defaultRowHeight="15" x14ac:dyDescent="0.2"/>
  <cols>
    <col min="1" max="1" width="38.6640625" style="7" customWidth="1"/>
    <col min="2" max="2" width="68.1640625" style="7" customWidth="1"/>
    <col min="3" max="3" width="49.1640625" style="7" customWidth="1"/>
    <col min="4" max="4" width="62" style="7" customWidth="1"/>
    <col min="5" max="16384" width="9.1640625" style="7"/>
  </cols>
  <sheetData>
    <row r="1" spans="1:4" x14ac:dyDescent="0.2">
      <c r="A1" s="92" t="s">
        <v>180</v>
      </c>
      <c r="B1" s="92"/>
      <c r="C1" s="92"/>
      <c r="D1" s="92"/>
    </row>
    <row r="2" spans="1:4" x14ac:dyDescent="0.2">
      <c r="A2" s="92"/>
      <c r="B2" s="92"/>
      <c r="C2" s="92"/>
      <c r="D2" s="92"/>
    </row>
    <row r="3" spans="1:4" x14ac:dyDescent="0.2">
      <c r="A3" s="118" t="s">
        <v>181</v>
      </c>
      <c r="B3" s="118"/>
      <c r="C3" s="118"/>
      <c r="D3" s="118"/>
    </row>
    <row r="4" spans="1:4" x14ac:dyDescent="0.2">
      <c r="A4" s="92"/>
      <c r="B4" s="92"/>
      <c r="C4" s="92"/>
      <c r="D4" s="92"/>
    </row>
    <row r="5" spans="1:4" x14ac:dyDescent="0.2">
      <c r="A5" s="118" t="s">
        <v>182</v>
      </c>
      <c r="B5" s="118"/>
      <c r="C5" s="118"/>
      <c r="D5" s="118"/>
    </row>
    <row r="6" spans="1:4" x14ac:dyDescent="0.2">
      <c r="A6" s="118" t="s">
        <v>183</v>
      </c>
      <c r="B6" s="119"/>
      <c r="C6" s="119"/>
      <c r="D6" s="119"/>
    </row>
    <row r="7" spans="1:4" x14ac:dyDescent="0.2">
      <c r="A7" s="118" t="s">
        <v>184</v>
      </c>
      <c r="B7" s="118"/>
      <c r="C7" s="118"/>
      <c r="D7" s="118"/>
    </row>
    <row r="8" spans="1:4" x14ac:dyDescent="0.2">
      <c r="A8" s="118" t="s">
        <v>185</v>
      </c>
      <c r="B8" s="118"/>
      <c r="C8" s="118"/>
      <c r="D8" s="118"/>
    </row>
    <row r="9" spans="1:4" x14ac:dyDescent="0.2">
      <c r="A9" s="118" t="s">
        <v>186</v>
      </c>
      <c r="B9" s="118"/>
      <c r="C9" s="118"/>
      <c r="D9" s="118"/>
    </row>
    <row r="10" spans="1:4" ht="15" customHeight="1" x14ac:dyDescent="0.2">
      <c r="A10" s="120" t="s">
        <v>187</v>
      </c>
      <c r="B10" s="120"/>
      <c r="C10" s="120"/>
      <c r="D10" s="120"/>
    </row>
    <row r="11" spans="1:4" ht="25.5" customHeight="1" x14ac:dyDescent="0.2">
      <c r="A11" s="120" t="s">
        <v>188</v>
      </c>
      <c r="B11" s="120"/>
      <c r="C11" s="120"/>
      <c r="D11" s="120"/>
    </row>
    <row r="12" spans="1:4" ht="15" customHeight="1" x14ac:dyDescent="0.2">
      <c r="A12" s="121" t="s">
        <v>189</v>
      </c>
      <c r="B12" s="121"/>
      <c r="C12" s="121"/>
      <c r="D12" s="121"/>
    </row>
    <row r="13" spans="1:4" x14ac:dyDescent="0.2">
      <c r="A13" s="121" t="s">
        <v>190</v>
      </c>
      <c r="B13" s="121"/>
      <c r="C13" s="121"/>
      <c r="D13" s="121"/>
    </row>
    <row r="15" spans="1:4" ht="18.75" customHeight="1" x14ac:dyDescent="0.2">
      <c r="A15" s="95" t="s">
        <v>191</v>
      </c>
      <c r="B15" s="95"/>
      <c r="C15" s="99"/>
      <c r="D15" s="99"/>
    </row>
    <row r="16" spans="1:4" x14ac:dyDescent="0.2">
      <c r="A16" s="33"/>
      <c r="B16" s="33"/>
      <c r="C16" s="33"/>
      <c r="D16" s="33"/>
    </row>
    <row r="17" spans="1:4" x14ac:dyDescent="0.2">
      <c r="A17" s="33"/>
      <c r="B17" s="34" t="s">
        <v>192</v>
      </c>
      <c r="C17" s="34" t="s">
        <v>193</v>
      </c>
      <c r="D17" s="34" t="s">
        <v>128</v>
      </c>
    </row>
    <row r="18" spans="1:4" ht="64" x14ac:dyDescent="0.2">
      <c r="A18" s="32" t="s">
        <v>171</v>
      </c>
      <c r="B18" s="35" t="s">
        <v>194</v>
      </c>
      <c r="C18" s="36" t="s">
        <v>195</v>
      </c>
      <c r="D18" s="36" t="s">
        <v>196</v>
      </c>
    </row>
    <row r="19" spans="1:4" ht="80" x14ac:dyDescent="0.2">
      <c r="A19" s="32" t="s">
        <v>172</v>
      </c>
      <c r="B19" s="36" t="s">
        <v>197</v>
      </c>
      <c r="C19" s="36" t="s">
        <v>198</v>
      </c>
      <c r="D19" s="36" t="s">
        <v>199</v>
      </c>
    </row>
    <row r="20" spans="1:4" ht="96" x14ac:dyDescent="0.2">
      <c r="A20" s="32" t="s">
        <v>200</v>
      </c>
      <c r="B20" s="36" t="s">
        <v>201</v>
      </c>
      <c r="C20" s="36" t="s">
        <v>202</v>
      </c>
      <c r="D20" s="36" t="s">
        <v>203</v>
      </c>
    </row>
    <row r="21" spans="1:4" ht="128" x14ac:dyDescent="0.2">
      <c r="A21" s="32" t="s">
        <v>204</v>
      </c>
      <c r="B21" s="36" t="s">
        <v>205</v>
      </c>
      <c r="C21" s="36" t="s">
        <v>206</v>
      </c>
      <c r="D21" s="36" t="s">
        <v>207</v>
      </c>
    </row>
    <row r="22" spans="1:4" ht="160" x14ac:dyDescent="0.2">
      <c r="A22" s="32" t="s">
        <v>208</v>
      </c>
      <c r="B22" s="36" t="s">
        <v>209</v>
      </c>
      <c r="C22" s="36" t="s">
        <v>210</v>
      </c>
      <c r="D22" s="36" t="s">
        <v>211</v>
      </c>
    </row>
    <row r="23" spans="1:4" ht="96" x14ac:dyDescent="0.2">
      <c r="A23" s="37" t="s">
        <v>212</v>
      </c>
      <c r="B23" s="36" t="s">
        <v>213</v>
      </c>
      <c r="C23" s="38" t="s">
        <v>214</v>
      </c>
      <c r="D23" s="36" t="s">
        <v>215</v>
      </c>
    </row>
    <row r="25" spans="1:4" ht="18.75" customHeight="1" x14ac:dyDescent="0.2">
      <c r="A25" s="95" t="s">
        <v>216</v>
      </c>
      <c r="B25" s="95"/>
      <c r="C25" s="99"/>
      <c r="D25" s="99"/>
    </row>
    <row r="26" spans="1:4" x14ac:dyDescent="0.2">
      <c r="A26" s="33"/>
      <c r="B26" s="33"/>
      <c r="C26" s="33"/>
      <c r="D26" s="33"/>
    </row>
    <row r="27" spans="1:4" ht="15" customHeight="1" x14ac:dyDescent="0.2">
      <c r="A27" s="32" t="s">
        <v>217</v>
      </c>
      <c r="B27" s="122" t="s">
        <v>218</v>
      </c>
      <c r="C27" s="123"/>
      <c r="D27" s="124"/>
    </row>
    <row r="28" spans="1:4" ht="15" customHeight="1" x14ac:dyDescent="0.2">
      <c r="A28" s="32" t="s">
        <v>219</v>
      </c>
      <c r="B28" s="128" t="s">
        <v>220</v>
      </c>
      <c r="C28" s="126"/>
      <c r="D28" s="127"/>
    </row>
    <row r="30" spans="1:4" ht="18.75" customHeight="1" x14ac:dyDescent="0.2">
      <c r="A30" s="95" t="s">
        <v>221</v>
      </c>
      <c r="B30" s="95"/>
      <c r="C30" s="99"/>
      <c r="D30" s="99"/>
    </row>
    <row r="31" spans="1:4" x14ac:dyDescent="0.2">
      <c r="A31" s="33"/>
      <c r="B31" s="33"/>
      <c r="C31" s="33"/>
      <c r="D31" s="33"/>
    </row>
    <row r="32" spans="1:4" ht="15" customHeight="1" x14ac:dyDescent="0.2">
      <c r="A32" s="32" t="s">
        <v>217</v>
      </c>
      <c r="B32" s="122" t="s">
        <v>222</v>
      </c>
      <c r="C32" s="123"/>
      <c r="D32" s="124"/>
    </row>
    <row r="33" spans="1:4" ht="15" customHeight="1" x14ac:dyDescent="0.2">
      <c r="A33" s="32" t="s">
        <v>219</v>
      </c>
      <c r="B33" s="128" t="s">
        <v>223</v>
      </c>
      <c r="C33" s="126"/>
      <c r="D33" s="127"/>
    </row>
    <row r="35" spans="1:4" ht="18.75" customHeight="1" x14ac:dyDescent="0.2">
      <c r="A35" s="95" t="s">
        <v>224</v>
      </c>
      <c r="B35" s="95"/>
      <c r="C35" s="99"/>
      <c r="D35" s="99"/>
    </row>
    <row r="36" spans="1:4" x14ac:dyDescent="0.2">
      <c r="A36" s="33"/>
      <c r="B36" s="33"/>
      <c r="C36" s="33"/>
      <c r="D36" s="33"/>
    </row>
    <row r="37" spans="1:4" ht="15" customHeight="1" x14ac:dyDescent="0.2">
      <c r="A37" s="32" t="s">
        <v>225</v>
      </c>
      <c r="B37" s="122" t="s">
        <v>226</v>
      </c>
      <c r="C37" s="123"/>
      <c r="D37" s="124"/>
    </row>
    <row r="38" spans="1:4" ht="96" customHeight="1" x14ac:dyDescent="0.2">
      <c r="A38" s="32" t="s">
        <v>227</v>
      </c>
      <c r="B38" s="125" t="s">
        <v>228</v>
      </c>
      <c r="C38" s="126"/>
      <c r="D38" s="127"/>
    </row>
  </sheetData>
  <mergeCells count="20">
    <mergeCell ref="B37:D37"/>
    <mergeCell ref="B38:D38"/>
    <mergeCell ref="B27:D27"/>
    <mergeCell ref="B28:D28"/>
    <mergeCell ref="A30:D30"/>
    <mergeCell ref="B32:D32"/>
    <mergeCell ref="B33:D33"/>
    <mergeCell ref="A35:D35"/>
    <mergeCell ref="A25:D25"/>
    <mergeCell ref="A3:D3"/>
    <mergeCell ref="A5:D5"/>
    <mergeCell ref="A6:D6"/>
    <mergeCell ref="A7:D7"/>
    <mergeCell ref="A8:D8"/>
    <mergeCell ref="A9:D9"/>
    <mergeCell ref="A10:D10"/>
    <mergeCell ref="A11:D11"/>
    <mergeCell ref="A12:D12"/>
    <mergeCell ref="A13:D13"/>
    <mergeCell ref="A15:D15"/>
  </mergeCells>
  <conditionalFormatting sqref="B28">
    <cfRule type="colorScale" priority="6">
      <colorScale>
        <cfvo type="min"/>
        <cfvo type="percentile" val="50"/>
        <cfvo type="max"/>
        <color rgb="FFF8696B"/>
        <color rgb="FFFFEB84"/>
        <color rgb="FF63BE7B"/>
      </colorScale>
    </cfRule>
  </conditionalFormatting>
  <conditionalFormatting sqref="B33">
    <cfRule type="colorScale" priority="2">
      <colorScale>
        <cfvo type="min"/>
        <cfvo type="percentile" val="50"/>
        <cfvo type="max"/>
        <color rgb="FFF8696B"/>
        <color rgb="FFFFEB84"/>
        <color rgb="FF63BE7B"/>
      </colorScale>
    </cfRule>
  </conditionalFormatting>
  <conditionalFormatting sqref="B38">
    <cfRule type="colorScale" priority="1">
      <colorScale>
        <cfvo type="min"/>
        <cfvo type="percentile" val="50"/>
        <cfvo type="max"/>
        <color rgb="FFF8696B"/>
        <color rgb="FFFFEB84"/>
        <color rgb="FF63BE7B"/>
      </colorScale>
    </cfRule>
  </conditionalFormatting>
  <conditionalFormatting sqref="B19:C19 B20:D23">
    <cfRule type="colorScale" priority="5">
      <colorScale>
        <cfvo type="min"/>
        <cfvo type="percentile" val="50"/>
        <cfvo type="max"/>
        <color rgb="FFF8696B"/>
        <color rgb="FFFFEB84"/>
        <color rgb="FF63BE7B"/>
      </colorScale>
    </cfRule>
  </conditionalFormatting>
  <conditionalFormatting sqref="C18:D18">
    <cfRule type="colorScale" priority="4">
      <colorScale>
        <cfvo type="min"/>
        <cfvo type="percentile" val="50"/>
        <cfvo type="max"/>
        <color rgb="FFF8696B"/>
        <color rgb="FFFFEB84"/>
        <color rgb="FF63BE7B"/>
      </colorScale>
    </cfRule>
  </conditionalFormatting>
  <conditionalFormatting sqref="D19">
    <cfRule type="colorScale" priority="3">
      <colorScale>
        <cfvo type="min"/>
        <cfvo type="percentile" val="50"/>
        <cfvo type="max"/>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6CF88-4723-47AE-B663-B521BC34DD34}">
  <sheetPr>
    <tabColor rgb="FF31A0BF"/>
  </sheetPr>
  <dimension ref="A1:N16"/>
  <sheetViews>
    <sheetView workbookViewId="0">
      <selection activeCell="A6" sqref="A6"/>
    </sheetView>
  </sheetViews>
  <sheetFormatPr baseColWidth="10" defaultColWidth="9.1640625" defaultRowHeight="15" x14ac:dyDescent="0.2"/>
  <cols>
    <col min="1" max="1" width="16.33203125" style="7" customWidth="1"/>
    <col min="2" max="2" width="30.6640625" style="7" customWidth="1"/>
    <col min="3" max="5" width="11.5" style="7" bestFit="1" customWidth="1"/>
    <col min="6" max="6" width="15.83203125" style="7" bestFit="1" customWidth="1"/>
    <col min="7" max="7" width="8.1640625" style="7" bestFit="1" customWidth="1"/>
    <col min="8" max="8" width="18.6640625" style="7" bestFit="1" customWidth="1"/>
    <col min="9" max="9" width="15.5" style="7" customWidth="1"/>
    <col min="10" max="12" width="12.5" style="7" bestFit="1" customWidth="1"/>
    <col min="13" max="13" width="15.33203125" style="7" customWidth="1"/>
    <col min="14" max="14" width="15.1640625" style="7" bestFit="1" customWidth="1"/>
    <col min="15" max="16384" width="9.1640625" style="7"/>
  </cols>
  <sheetData>
    <row r="1" spans="1:14" ht="15" customHeight="1" x14ac:dyDescent="0.2">
      <c r="B1" s="32"/>
      <c r="C1" s="33" t="s">
        <v>229</v>
      </c>
      <c r="D1" s="33" t="s">
        <v>230</v>
      </c>
      <c r="E1" s="33" t="s">
        <v>231</v>
      </c>
      <c r="F1" s="39" t="s">
        <v>232</v>
      </c>
      <c r="G1" s="39" t="s">
        <v>233</v>
      </c>
      <c r="H1" s="40" t="s">
        <v>234</v>
      </c>
      <c r="I1" s="40" t="s">
        <v>235</v>
      </c>
      <c r="J1" s="40" t="s">
        <v>236</v>
      </c>
      <c r="K1" s="40" t="s">
        <v>237</v>
      </c>
      <c r="L1" s="40" t="s">
        <v>238</v>
      </c>
      <c r="M1" s="40" t="s">
        <v>239</v>
      </c>
      <c r="N1" s="40" t="s">
        <v>240</v>
      </c>
    </row>
    <row r="2" spans="1:14" x14ac:dyDescent="0.2">
      <c r="A2" s="41" t="s">
        <v>241</v>
      </c>
      <c r="B2" s="32"/>
      <c r="C2" s="32"/>
      <c r="D2" s="32"/>
      <c r="E2" s="32"/>
      <c r="F2" s="32"/>
      <c r="G2" s="32"/>
      <c r="H2" s="32"/>
      <c r="I2" s="32"/>
      <c r="J2" s="32"/>
      <c r="K2" s="32"/>
      <c r="L2" s="32"/>
      <c r="M2" s="32"/>
      <c r="N2" s="32"/>
    </row>
    <row r="3" spans="1:14" x14ac:dyDescent="0.2">
      <c r="A3" s="41" t="s">
        <v>242</v>
      </c>
      <c r="B3" s="32" t="s">
        <v>243</v>
      </c>
      <c r="C3" s="11" t="s">
        <v>244</v>
      </c>
      <c r="D3" s="11" t="s">
        <v>245</v>
      </c>
      <c r="E3" s="11" t="s">
        <v>246</v>
      </c>
      <c r="F3" s="11" t="s">
        <v>135</v>
      </c>
      <c r="G3" s="11" t="s">
        <v>135</v>
      </c>
      <c r="H3" s="11" t="s">
        <v>135</v>
      </c>
      <c r="I3" s="11"/>
      <c r="J3" s="11"/>
      <c r="K3" s="11"/>
      <c r="L3" s="11"/>
      <c r="M3" s="11"/>
      <c r="N3" s="11" t="s">
        <v>135</v>
      </c>
    </row>
    <row r="4" spans="1:14" x14ac:dyDescent="0.2">
      <c r="A4" s="41"/>
      <c r="B4" s="32" t="s">
        <v>247</v>
      </c>
      <c r="C4" s="11" t="s">
        <v>248</v>
      </c>
      <c r="D4" s="11" t="s">
        <v>249</v>
      </c>
      <c r="E4" s="11" t="s">
        <v>250</v>
      </c>
      <c r="F4" s="11" t="s">
        <v>135</v>
      </c>
      <c r="G4" s="11" t="s">
        <v>135</v>
      </c>
      <c r="H4" s="11" t="s">
        <v>135</v>
      </c>
      <c r="I4" s="11"/>
      <c r="J4" s="11"/>
      <c r="K4" s="11"/>
      <c r="L4" s="11"/>
      <c r="M4" s="11"/>
      <c r="N4" s="11" t="s">
        <v>135</v>
      </c>
    </row>
    <row r="5" spans="1:14" x14ac:dyDescent="0.2">
      <c r="A5" s="41"/>
      <c r="B5" s="32" t="s">
        <v>251</v>
      </c>
      <c r="C5" s="11" t="s">
        <v>252</v>
      </c>
      <c r="D5" s="11" t="s">
        <v>253</v>
      </c>
      <c r="E5" s="11" t="s">
        <v>254</v>
      </c>
      <c r="F5" s="11" t="s">
        <v>135</v>
      </c>
      <c r="G5" s="11" t="s">
        <v>135</v>
      </c>
      <c r="H5" s="11" t="s">
        <v>135</v>
      </c>
      <c r="I5" s="11"/>
      <c r="J5" s="11"/>
      <c r="K5" s="11"/>
      <c r="L5" s="11"/>
      <c r="M5" s="11"/>
      <c r="N5" s="11" t="s">
        <v>135</v>
      </c>
    </row>
    <row r="6" spans="1:14" x14ac:dyDescent="0.2">
      <c r="A6" s="41"/>
      <c r="B6" s="32" t="s">
        <v>255</v>
      </c>
      <c r="C6" s="11" t="s">
        <v>256</v>
      </c>
      <c r="D6" s="11" t="s">
        <v>257</v>
      </c>
      <c r="E6" s="11" t="s">
        <v>258</v>
      </c>
      <c r="F6" s="11" t="s">
        <v>135</v>
      </c>
      <c r="G6" s="11" t="s">
        <v>135</v>
      </c>
      <c r="H6" s="11" t="s">
        <v>135</v>
      </c>
      <c r="I6" s="11" t="s">
        <v>135</v>
      </c>
      <c r="J6" s="11" t="s">
        <v>135</v>
      </c>
      <c r="K6" s="11" t="s">
        <v>135</v>
      </c>
      <c r="L6" s="11" t="s">
        <v>135</v>
      </c>
      <c r="M6" s="11" t="s">
        <v>135</v>
      </c>
      <c r="N6" s="11" t="s">
        <v>135</v>
      </c>
    </row>
    <row r="7" spans="1:14" x14ac:dyDescent="0.2">
      <c r="A7" s="41"/>
      <c r="B7" s="32" t="s">
        <v>259</v>
      </c>
      <c r="C7" s="11" t="s">
        <v>260</v>
      </c>
      <c r="D7" s="11" t="s">
        <v>261</v>
      </c>
      <c r="E7" s="11" t="s">
        <v>262</v>
      </c>
      <c r="F7" s="11" t="s">
        <v>135</v>
      </c>
      <c r="G7" s="11" t="s">
        <v>135</v>
      </c>
      <c r="H7" s="11"/>
      <c r="I7" s="11"/>
      <c r="J7" s="11" t="s">
        <v>135</v>
      </c>
      <c r="K7" s="11"/>
      <c r="L7" s="11"/>
      <c r="M7" s="11" t="s">
        <v>135</v>
      </c>
      <c r="N7" s="11" t="s">
        <v>135</v>
      </c>
    </row>
    <row r="8" spans="1:14" x14ac:dyDescent="0.2">
      <c r="A8" s="41"/>
    </row>
    <row r="9" spans="1:14" x14ac:dyDescent="0.2">
      <c r="A9" s="41" t="s">
        <v>263</v>
      </c>
      <c r="B9" s="9" t="s">
        <v>264</v>
      </c>
      <c r="C9" s="129" t="s">
        <v>265</v>
      </c>
      <c r="D9" s="129"/>
      <c r="E9" s="129"/>
      <c r="F9" s="129"/>
      <c r="G9" s="129"/>
      <c r="H9" s="129"/>
    </row>
    <row r="10" spans="1:14" x14ac:dyDescent="0.2">
      <c r="A10" s="41"/>
      <c r="B10" s="9" t="s">
        <v>266</v>
      </c>
      <c r="C10" s="129" t="s">
        <v>265</v>
      </c>
      <c r="D10" s="129"/>
      <c r="E10" s="129"/>
      <c r="F10" s="129"/>
      <c r="G10" s="129"/>
      <c r="H10" s="129"/>
    </row>
    <row r="11" spans="1:14" x14ac:dyDescent="0.2">
      <c r="A11" s="41"/>
      <c r="B11" s="9" t="s">
        <v>267</v>
      </c>
      <c r="C11" s="129" t="s">
        <v>265</v>
      </c>
      <c r="D11" s="129"/>
      <c r="E11" s="129"/>
      <c r="F11" s="129"/>
      <c r="G11" s="129"/>
      <c r="H11" s="129"/>
    </row>
    <row r="12" spans="1:14" x14ac:dyDescent="0.2">
      <c r="A12" s="41"/>
      <c r="B12" s="9" t="s">
        <v>268</v>
      </c>
      <c r="C12" s="129" t="s">
        <v>265</v>
      </c>
      <c r="D12" s="129"/>
      <c r="E12" s="129"/>
      <c r="F12" s="129"/>
      <c r="G12" s="129"/>
      <c r="H12" s="129"/>
    </row>
    <row r="13" spans="1:14" x14ac:dyDescent="0.2">
      <c r="A13" s="41"/>
      <c r="B13" s="9" t="s">
        <v>269</v>
      </c>
      <c r="C13" s="129" t="s">
        <v>265</v>
      </c>
      <c r="D13" s="129"/>
      <c r="E13" s="129"/>
      <c r="F13" s="129"/>
      <c r="G13" s="129"/>
      <c r="H13" s="129"/>
    </row>
    <row r="14" spans="1:14" x14ac:dyDescent="0.2">
      <c r="A14" s="41"/>
    </row>
    <row r="15" spans="1:14" x14ac:dyDescent="0.2">
      <c r="A15" s="41" t="s">
        <v>270</v>
      </c>
      <c r="B15" s="42">
        <v>45444</v>
      </c>
    </row>
    <row r="16" spans="1:14" x14ac:dyDescent="0.2">
      <c r="A16" s="41" t="s">
        <v>271</v>
      </c>
      <c r="B16" s="42">
        <v>45473</v>
      </c>
    </row>
  </sheetData>
  <mergeCells count="5">
    <mergeCell ref="C9:H9"/>
    <mergeCell ref="C10:H10"/>
    <mergeCell ref="C11:H11"/>
    <mergeCell ref="C12:H12"/>
    <mergeCell ref="C13:H13"/>
  </mergeCells>
  <conditionalFormatting sqref="F3:N7">
    <cfRule type="containsText" dxfId="17" priority="1" operator="containsText" text="X">
      <formula>NOT(ISERROR(SEARCH("X",F3)))</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87499-EFE1-47C8-98E3-4B0333091FEE}">
  <sheetPr>
    <tabColor rgb="FF31A0BF"/>
  </sheetPr>
  <dimension ref="A1:L7"/>
  <sheetViews>
    <sheetView workbookViewId="0">
      <selection activeCell="G17" sqref="G17"/>
    </sheetView>
  </sheetViews>
  <sheetFormatPr baseColWidth="10" defaultColWidth="8.83203125" defaultRowHeight="15" x14ac:dyDescent="0.2"/>
  <cols>
    <col min="1" max="1" width="14.5" bestFit="1" customWidth="1"/>
    <col min="2" max="2" width="17.1640625" customWidth="1"/>
    <col min="3" max="4" width="16.5" customWidth="1"/>
    <col min="5" max="5" width="18.6640625" bestFit="1" customWidth="1"/>
    <col min="6" max="8" width="16.5" customWidth="1"/>
    <col min="9" max="9" width="17.5" customWidth="1"/>
    <col min="10" max="10" width="22.33203125" customWidth="1"/>
    <col min="11" max="11" width="21.6640625" customWidth="1"/>
    <col min="12" max="12" width="11.5" bestFit="1" customWidth="1"/>
  </cols>
  <sheetData>
    <row r="1" spans="1:12" ht="32" x14ac:dyDescent="0.2">
      <c r="A1" s="7"/>
      <c r="B1" s="32"/>
      <c r="C1" s="39" t="s">
        <v>232</v>
      </c>
      <c r="D1" s="39" t="s">
        <v>233</v>
      </c>
      <c r="E1" s="40" t="s">
        <v>234</v>
      </c>
      <c r="F1" s="40" t="s">
        <v>235</v>
      </c>
      <c r="G1" s="40" t="s">
        <v>236</v>
      </c>
      <c r="H1" s="40" t="s">
        <v>237</v>
      </c>
      <c r="I1" s="40" t="s">
        <v>238</v>
      </c>
      <c r="J1" s="40" t="s">
        <v>239</v>
      </c>
      <c r="K1" s="40" t="s">
        <v>240</v>
      </c>
      <c r="L1" s="40" t="s">
        <v>272</v>
      </c>
    </row>
    <row r="2" spans="1:12" x14ac:dyDescent="0.2">
      <c r="A2" s="43" t="s">
        <v>273</v>
      </c>
      <c r="B2" s="32"/>
      <c r="C2" s="32"/>
      <c r="D2" s="32"/>
      <c r="E2" s="32"/>
      <c r="F2" s="32"/>
      <c r="G2" s="32"/>
      <c r="H2" s="32"/>
      <c r="I2" s="32"/>
      <c r="J2" s="32"/>
      <c r="K2" s="32"/>
      <c r="L2" s="32"/>
    </row>
    <row r="3" spans="1:12" x14ac:dyDescent="0.2">
      <c r="A3" s="43" t="s">
        <v>274</v>
      </c>
      <c r="B3" s="33" t="s">
        <v>275</v>
      </c>
      <c r="C3" s="11">
        <v>5</v>
      </c>
      <c r="D3" s="11">
        <v>1</v>
      </c>
      <c r="E3" s="11">
        <v>3</v>
      </c>
      <c r="F3" s="11">
        <v>5</v>
      </c>
      <c r="G3" s="11">
        <v>2</v>
      </c>
      <c r="H3" s="11">
        <v>5</v>
      </c>
      <c r="I3" s="11">
        <v>4</v>
      </c>
      <c r="J3" s="11">
        <v>3</v>
      </c>
      <c r="K3" s="11">
        <v>4</v>
      </c>
      <c r="L3" s="11">
        <f>SUM(C3:K3)</f>
        <v>32</v>
      </c>
    </row>
    <row r="4" spans="1:12" x14ac:dyDescent="0.2">
      <c r="A4" s="7"/>
      <c r="B4" s="33" t="s">
        <v>276</v>
      </c>
      <c r="C4" s="11">
        <v>1</v>
      </c>
      <c r="D4" s="11">
        <v>5</v>
      </c>
      <c r="E4" s="11">
        <v>2</v>
      </c>
      <c r="F4" s="11">
        <v>1</v>
      </c>
      <c r="G4" s="11">
        <v>3</v>
      </c>
      <c r="H4" s="11">
        <v>2</v>
      </c>
      <c r="I4" s="11">
        <v>5</v>
      </c>
      <c r="J4" s="11">
        <v>2</v>
      </c>
      <c r="K4" s="11">
        <v>5</v>
      </c>
      <c r="L4" s="11">
        <f t="shared" ref="L4:L7" si="0">SUM(C4:K4)</f>
        <v>26</v>
      </c>
    </row>
    <row r="5" spans="1:12" x14ac:dyDescent="0.2">
      <c r="A5" s="7"/>
      <c r="B5" s="33" t="s">
        <v>277</v>
      </c>
      <c r="C5" s="11">
        <v>3</v>
      </c>
      <c r="D5" s="11">
        <v>3</v>
      </c>
      <c r="E5" s="11">
        <v>5</v>
      </c>
      <c r="F5" s="11">
        <v>2</v>
      </c>
      <c r="G5" s="11">
        <v>4</v>
      </c>
      <c r="H5" s="11">
        <v>4</v>
      </c>
      <c r="I5" s="11">
        <v>1</v>
      </c>
      <c r="J5" s="11">
        <v>5</v>
      </c>
      <c r="K5" s="11">
        <v>2</v>
      </c>
      <c r="L5" s="11">
        <f t="shared" si="0"/>
        <v>29</v>
      </c>
    </row>
    <row r="6" spans="1:12" x14ac:dyDescent="0.2">
      <c r="A6" s="7"/>
      <c r="B6" s="33" t="s">
        <v>278</v>
      </c>
      <c r="C6" s="11">
        <v>4</v>
      </c>
      <c r="D6" s="11">
        <v>4</v>
      </c>
      <c r="E6" s="11">
        <v>1</v>
      </c>
      <c r="F6" s="11">
        <v>4</v>
      </c>
      <c r="G6" s="11">
        <v>5</v>
      </c>
      <c r="H6" s="11">
        <v>1</v>
      </c>
      <c r="I6" s="11">
        <v>2</v>
      </c>
      <c r="J6" s="11">
        <v>4</v>
      </c>
      <c r="K6" s="11">
        <v>1</v>
      </c>
      <c r="L6" s="11">
        <f t="shared" si="0"/>
        <v>26</v>
      </c>
    </row>
    <row r="7" spans="1:12" x14ac:dyDescent="0.2">
      <c r="A7" s="7"/>
      <c r="B7" s="33" t="s">
        <v>279</v>
      </c>
      <c r="C7" s="11">
        <v>2</v>
      </c>
      <c r="D7" s="11">
        <v>2</v>
      </c>
      <c r="E7" s="11">
        <v>4</v>
      </c>
      <c r="F7" s="11">
        <v>3</v>
      </c>
      <c r="G7" s="11">
        <v>1</v>
      </c>
      <c r="H7" s="11">
        <v>3</v>
      </c>
      <c r="I7" s="11">
        <v>3</v>
      </c>
      <c r="J7" s="11">
        <v>1</v>
      </c>
      <c r="K7" s="11">
        <v>3</v>
      </c>
      <c r="L7" s="11">
        <f t="shared" si="0"/>
        <v>22</v>
      </c>
    </row>
  </sheetData>
  <conditionalFormatting sqref="C3:C7">
    <cfRule type="colorScale" priority="4">
      <colorScale>
        <cfvo type="min"/>
        <cfvo type="percentile" val="50"/>
        <cfvo type="max"/>
        <color rgb="FFF8696B"/>
        <color rgb="FFFFEB84"/>
        <color rgb="FF63BE7B"/>
      </colorScale>
    </cfRule>
  </conditionalFormatting>
  <conditionalFormatting sqref="D3:D7">
    <cfRule type="colorScale" priority="5">
      <colorScale>
        <cfvo type="min"/>
        <cfvo type="percentile" val="50"/>
        <cfvo type="max"/>
        <color rgb="FFF8696B"/>
        <color rgb="FFFFEB84"/>
        <color rgb="FF63BE7B"/>
      </colorScale>
    </cfRule>
  </conditionalFormatting>
  <conditionalFormatting sqref="E3:E7">
    <cfRule type="colorScale" priority="6">
      <colorScale>
        <cfvo type="min"/>
        <cfvo type="percentile" val="50"/>
        <cfvo type="max"/>
        <color rgb="FFF8696B"/>
        <color rgb="FFFFEB84"/>
        <color rgb="FF63BE7B"/>
      </colorScale>
    </cfRule>
  </conditionalFormatting>
  <conditionalFormatting sqref="F3:F7">
    <cfRule type="colorScale" priority="2">
      <colorScale>
        <cfvo type="min"/>
        <cfvo type="percentile" val="50"/>
        <cfvo type="max"/>
        <color rgb="FFF8696B"/>
        <color rgb="FFFFEB84"/>
        <color rgb="FF63BE7B"/>
      </colorScale>
    </cfRule>
  </conditionalFormatting>
  <conditionalFormatting sqref="G3:G7">
    <cfRule type="colorScale" priority="3">
      <colorScale>
        <cfvo type="min"/>
        <cfvo type="percentile" val="50"/>
        <cfvo type="max"/>
        <color rgb="FFF8696B"/>
        <color rgb="FFFFEB84"/>
        <color rgb="FF63BE7B"/>
      </colorScale>
    </cfRule>
  </conditionalFormatting>
  <conditionalFormatting sqref="H3:K7">
    <cfRule type="colorScale" priority="7">
      <colorScale>
        <cfvo type="min"/>
        <cfvo type="percentile" val="50"/>
        <cfvo type="max"/>
        <color rgb="FFF8696B"/>
        <color rgb="FFFFEB84"/>
        <color rgb="FF63BE7B"/>
      </colorScale>
    </cfRule>
  </conditionalFormatting>
  <conditionalFormatting sqref="L3:L7">
    <cfRule type="colorScale" priority="1">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0dfbd0e-ab96-4a5b-b121-1ef3472c173e">
      <Terms xmlns="http://schemas.microsoft.com/office/infopath/2007/PartnerControls"/>
    </lcf76f155ced4ddcb4097134ff3c332f>
    <Details xmlns="10dfbd0e-ab96-4a5b-b121-1ef3472c173e" xsi:nil="true"/>
    <TaxCatchAll xmlns="eec526d5-576c-4ef1-ac3a-27b2b06e3738" xsi:nil="true"/>
    <SharedWithUsers xmlns="eec526d5-576c-4ef1-ac3a-27b2b06e3738">
      <UserInfo>
        <DisplayName>Andy Kennedy</DisplayName>
        <AccountId>3664</AccountId>
        <AccountType/>
      </UserInfo>
      <UserInfo>
        <DisplayName>Carrie Broeckelmann</DisplayName>
        <AccountId>4878</AccountId>
        <AccountType/>
      </UserInfo>
      <UserInfo>
        <DisplayName>Ana Laura</DisplayName>
        <AccountId>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722E8D1EAAE5458B91307A86AEF94E" ma:contentTypeVersion="25" ma:contentTypeDescription="Create a new document." ma:contentTypeScope="" ma:versionID="21678f8bdc56d589680dd46ef528ad09">
  <xsd:schema xmlns:xsd="http://www.w3.org/2001/XMLSchema" xmlns:xs="http://www.w3.org/2001/XMLSchema" xmlns:p="http://schemas.microsoft.com/office/2006/metadata/properties" xmlns:ns2="10dfbd0e-ab96-4a5b-b121-1ef3472c173e" xmlns:ns3="eec526d5-576c-4ef1-ac3a-27b2b06e3738" targetNamespace="http://schemas.microsoft.com/office/2006/metadata/properties" ma:root="true" ma:fieldsID="cebe8c5f794cf69d328e2ad1630c60b4" ns2:_="" ns3:_="">
    <xsd:import namespace="10dfbd0e-ab96-4a5b-b121-1ef3472c173e"/>
    <xsd:import namespace="eec526d5-576c-4ef1-ac3a-27b2b06e37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Detail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dfbd0e-ab96-4a5b-b121-1ef3472c17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Details" ma:index="21" nillable="true" ma:displayName="Description" ma:format="Dropdown" ma:internalName="Details">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e29573f-7be1-425b-b762-694fa0db1b0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c526d5-576c-4ef1-ac3a-27b2b06e373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f03559d-ddcb-44d1-bbde-9734c5048d41}" ma:internalName="TaxCatchAll" ma:showField="CatchAllData" ma:web="eec526d5-576c-4ef1-ac3a-27b2b06e37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005E90-D9C9-4A47-8234-F9383E49FC42}">
  <ds:schemaRefs>
    <ds:schemaRef ds:uri="http://schemas.microsoft.com/office/2006/metadata/properties"/>
    <ds:schemaRef ds:uri="http://schemas.microsoft.com/office/infopath/2007/PartnerControls"/>
    <ds:schemaRef ds:uri="10dfbd0e-ab96-4a5b-b121-1ef3472c173e"/>
    <ds:schemaRef ds:uri="eec526d5-576c-4ef1-ac3a-27b2b06e3738"/>
  </ds:schemaRefs>
</ds:datastoreItem>
</file>

<file path=customXml/itemProps2.xml><?xml version="1.0" encoding="utf-8"?>
<ds:datastoreItem xmlns:ds="http://schemas.openxmlformats.org/officeDocument/2006/customXml" ds:itemID="{560A2343-3CCB-437A-8963-C49CB60C7B77}">
  <ds:schemaRefs>
    <ds:schemaRef ds:uri="http://schemas.microsoft.com/sharepoint/v3/contenttype/forms"/>
  </ds:schemaRefs>
</ds:datastoreItem>
</file>

<file path=customXml/itemProps3.xml><?xml version="1.0" encoding="utf-8"?>
<ds:datastoreItem xmlns:ds="http://schemas.openxmlformats.org/officeDocument/2006/customXml" ds:itemID="{CAED2731-B9FD-43DE-AC6E-2DE8B6DE93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dfbd0e-ab96-4a5b-b121-1ef3472c173e"/>
    <ds:schemaRef ds:uri="eec526d5-576c-4ef1-ac3a-27b2b06e3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Read and Understand the Rule</vt:lpstr>
      <vt:lpstr>Review the FTL</vt:lpstr>
      <vt:lpstr>Determine Customer Requirements</vt:lpstr>
      <vt:lpstr>Evaluate Current Systems</vt:lpstr>
      <vt:lpstr>Determine Supplier Sharing Cap</vt:lpstr>
      <vt:lpstr>GAP Analysis</vt:lpstr>
      <vt:lpstr>Traceability Plan</vt:lpstr>
      <vt:lpstr>Pilot Plan</vt:lpstr>
      <vt:lpstr>Technology Evaluation</vt:lpstr>
      <vt:lpstr>Budget</vt:lpstr>
      <vt:lpstr>Project Plan</vt:lpstr>
      <vt:lpstr>Shipping KDEs</vt:lpstr>
      <vt:lpstr>Receiving KDEs</vt:lpstr>
      <vt:lpstr>Transformation KDEs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Kennedy</dc:creator>
  <cp:keywords/>
  <dc:description/>
  <cp:lastModifiedBy>Ana Laura</cp:lastModifiedBy>
  <cp:revision/>
  <dcterms:created xsi:type="dcterms:W3CDTF">2024-03-15T15:43:01Z</dcterms:created>
  <dcterms:modified xsi:type="dcterms:W3CDTF">2024-06-28T21:57:01Z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0x0101007C722E8D1EAAE5458B91307A86AEF94E</vt:lpwstr>
  </property>
  <property fmtid="{D5CDD505-2E9C-101B-9397-08002B2CF9AE}" pid="3" name="MediaServiceImageTags">
    <vt:lpwstr/>
  </property>
</Properties>
</file>